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urchasing\RFP\Inmate Medical\"/>
    </mc:Choice>
  </mc:AlternateContent>
  <xr:revisionPtr revIDLastSave="0" documentId="8_{369275EE-20EE-466E-B3BB-FDCB9DDE5353}" xr6:coauthVersionLast="47" xr6:coauthVersionMax="47" xr10:uidLastSave="{00000000-0000-0000-0000-000000000000}"/>
  <bookViews>
    <workbookView xWindow="57480" yWindow="0" windowWidth="29040" windowHeight="15720" firstSheet="9" activeTab="9" xr2:uid="{00000000-000D-0000-FFFF-FFFF00000000}"/>
  </bookViews>
  <sheets>
    <sheet name="2013 Site Statistics" sheetId="1" r:id="rId1"/>
    <sheet name="Site Stat 2014" sheetId="3" r:id="rId2"/>
    <sheet name="Site stats 2015" sheetId="2" r:id="rId3"/>
    <sheet name="Stats2016-2017" sheetId="4" r:id="rId4"/>
    <sheet name="Stats 2017-2018" sheetId="5" r:id="rId5"/>
    <sheet name="2018-2019" sheetId="6" r:id="rId6"/>
    <sheet name="2019-2020" sheetId="9" r:id="rId7"/>
    <sheet name="2020-2021" sheetId="7" state="hidden" r:id="rId8"/>
    <sheet name="Chart1" sheetId="11" state="hidden" r:id="rId9"/>
    <sheet name="2024-2025" sheetId="8" r:id="rId10"/>
    <sheet name="2023-2024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2" l="1"/>
  <c r="O3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8" i="12"/>
  <c r="O29" i="12"/>
  <c r="O30" i="12"/>
  <c r="O31" i="12"/>
  <c r="O32" i="12"/>
  <c r="O33" i="12"/>
  <c r="O34" i="12"/>
  <c r="O35" i="12"/>
  <c r="O36" i="12"/>
  <c r="O38" i="12"/>
  <c r="O39" i="12"/>
  <c r="O40" i="12"/>
  <c r="O41" i="12"/>
  <c r="O42" i="12"/>
  <c r="O43" i="12"/>
  <c r="O44" i="12"/>
  <c r="O45" i="12"/>
  <c r="O47" i="12"/>
  <c r="O48" i="12"/>
  <c r="O49" i="12"/>
  <c r="O50" i="12"/>
  <c r="O51" i="12"/>
  <c r="O52" i="12"/>
  <c r="O53" i="12"/>
  <c r="O55" i="12"/>
  <c r="O56" i="12"/>
  <c r="O57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52" i="8" l="1"/>
  <c r="O53" i="8"/>
  <c r="O56" i="8" l="1"/>
  <c r="O49" i="9" l="1"/>
  <c r="O42" i="9"/>
  <c r="N102" i="9" l="1"/>
  <c r="N101" i="9"/>
  <c r="N100" i="9"/>
  <c r="N99" i="9"/>
  <c r="N98" i="9"/>
  <c r="N97" i="9"/>
  <c r="N96" i="9"/>
  <c r="O93" i="9"/>
  <c r="N93" i="9"/>
  <c r="O92" i="9"/>
  <c r="N92" i="9"/>
  <c r="O91" i="9"/>
  <c r="N91" i="9"/>
  <c r="O90" i="9"/>
  <c r="O89" i="9"/>
  <c r="O88" i="9"/>
  <c r="N88" i="9"/>
  <c r="O87" i="9"/>
  <c r="O86" i="9"/>
  <c r="N86" i="9"/>
  <c r="O85" i="9"/>
  <c r="N85" i="9"/>
  <c r="O84" i="9"/>
  <c r="N84" i="9"/>
  <c r="O83" i="9"/>
  <c r="N83" i="9"/>
  <c r="O82" i="9"/>
  <c r="N82" i="9"/>
  <c r="O81" i="9"/>
  <c r="N81" i="9"/>
  <c r="O80" i="9"/>
  <c r="N80" i="9"/>
  <c r="O79" i="9"/>
  <c r="N79" i="9"/>
  <c r="O78" i="9"/>
  <c r="N78" i="9"/>
  <c r="O77" i="9"/>
  <c r="N77" i="9"/>
  <c r="O76" i="9"/>
  <c r="N76" i="9"/>
  <c r="O75" i="9"/>
  <c r="N75" i="9"/>
  <c r="O74" i="9"/>
  <c r="N74" i="9"/>
  <c r="O73" i="9"/>
  <c r="N73" i="9"/>
  <c r="O72" i="9"/>
  <c r="N72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6" i="9"/>
  <c r="N56" i="9"/>
  <c r="O55" i="9"/>
  <c r="N55" i="9"/>
  <c r="O53" i="9"/>
  <c r="N53" i="9"/>
  <c r="O52" i="9"/>
  <c r="N52" i="9"/>
  <c r="O51" i="9"/>
  <c r="N51" i="9"/>
  <c r="O50" i="9"/>
  <c r="O48" i="9"/>
  <c r="O47" i="9"/>
  <c r="O45" i="9"/>
  <c r="O44" i="9"/>
  <c r="O43" i="9"/>
  <c r="N43" i="9"/>
  <c r="O41" i="9"/>
  <c r="O40" i="9"/>
  <c r="N40" i="9"/>
  <c r="O39" i="9"/>
  <c r="O38" i="9"/>
  <c r="N38" i="9"/>
  <c r="O36" i="9"/>
  <c r="N36" i="9"/>
  <c r="O35" i="9"/>
  <c r="O34" i="9"/>
  <c r="O33" i="9"/>
  <c r="N33" i="9"/>
  <c r="O32" i="9"/>
  <c r="N32" i="9"/>
  <c r="O31" i="9"/>
  <c r="O30" i="9"/>
  <c r="O29" i="9"/>
  <c r="O28" i="9"/>
  <c r="O26" i="9"/>
  <c r="O25" i="9"/>
  <c r="O24" i="9"/>
  <c r="O23" i="9"/>
  <c r="O22" i="9"/>
  <c r="O21" i="9"/>
  <c r="N21" i="9"/>
  <c r="O20" i="9"/>
  <c r="O19" i="9"/>
  <c r="O18" i="9"/>
  <c r="N18" i="9"/>
  <c r="O17" i="9"/>
  <c r="O16" i="9"/>
  <c r="N16" i="9"/>
  <c r="O15" i="9"/>
  <c r="N15" i="9"/>
  <c r="O14" i="9"/>
  <c r="O13" i="9"/>
  <c r="O12" i="9"/>
  <c r="O11" i="9"/>
  <c r="O10" i="9"/>
  <c r="O9" i="9"/>
  <c r="O8" i="9"/>
  <c r="O7" i="9"/>
  <c r="O6" i="9"/>
  <c r="O3" i="9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7" i="8"/>
  <c r="O55" i="8"/>
  <c r="O51" i="8"/>
  <c r="O50" i="8"/>
  <c r="O49" i="8"/>
  <c r="O48" i="8"/>
  <c r="O47" i="8"/>
  <c r="O45" i="8"/>
  <c r="O44" i="8"/>
  <c r="O43" i="8"/>
  <c r="O42" i="8"/>
  <c r="O41" i="8"/>
  <c r="O40" i="8"/>
  <c r="O39" i="8"/>
  <c r="O38" i="8"/>
  <c r="O36" i="8"/>
  <c r="O35" i="8"/>
  <c r="O34" i="8"/>
  <c r="O33" i="8"/>
  <c r="O32" i="8"/>
  <c r="O31" i="8"/>
  <c r="O30" i="8"/>
  <c r="O29" i="8"/>
  <c r="O28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3" i="8"/>
  <c r="N3" i="8"/>
  <c r="N17" i="7"/>
  <c r="O17" i="7"/>
  <c r="N15" i="7"/>
  <c r="O15" i="7"/>
  <c r="N41" i="7" l="1"/>
  <c r="O41" i="7"/>
  <c r="N3" i="7" l="1"/>
  <c r="O3" i="7"/>
  <c r="N6" i="7"/>
  <c r="O6" i="7"/>
  <c r="N7" i="7"/>
  <c r="O7" i="7"/>
  <c r="N8" i="7"/>
  <c r="O8" i="7"/>
  <c r="N9" i="7"/>
  <c r="O9" i="7"/>
  <c r="N10" i="7"/>
  <c r="O10" i="7"/>
  <c r="N11" i="7"/>
  <c r="O11" i="7"/>
  <c r="N12" i="7"/>
  <c r="O12" i="7"/>
  <c r="N13" i="7"/>
  <c r="O13" i="7"/>
  <c r="N14" i="7"/>
  <c r="O14" i="7"/>
  <c r="N16" i="7"/>
  <c r="O16" i="7"/>
  <c r="N18" i="7"/>
  <c r="O18" i="7"/>
  <c r="N19" i="7"/>
  <c r="O19" i="7"/>
  <c r="N20" i="7"/>
  <c r="O20" i="7"/>
  <c r="N21" i="7"/>
  <c r="O21" i="7"/>
  <c r="N22" i="7"/>
  <c r="O22" i="7"/>
  <c r="N23" i="7"/>
  <c r="O23" i="7"/>
  <c r="N24" i="7"/>
  <c r="O24" i="7"/>
  <c r="N25" i="7"/>
  <c r="O25" i="7"/>
  <c r="N26" i="7"/>
  <c r="O26" i="7"/>
  <c r="N28" i="7"/>
  <c r="O28" i="7"/>
  <c r="N29" i="7"/>
  <c r="O29" i="7"/>
  <c r="N30" i="7"/>
  <c r="O30" i="7"/>
  <c r="N31" i="7"/>
  <c r="O31" i="7"/>
  <c r="N32" i="7"/>
  <c r="O32" i="7"/>
  <c r="N33" i="7"/>
  <c r="O33" i="7"/>
  <c r="N34" i="7"/>
  <c r="O34" i="7"/>
  <c r="N35" i="7"/>
  <c r="O35" i="7"/>
  <c r="N36" i="7"/>
  <c r="O36" i="7"/>
  <c r="N38" i="7"/>
  <c r="O38" i="7"/>
  <c r="N39" i="7"/>
  <c r="O39" i="7"/>
  <c r="N40" i="7"/>
  <c r="O40" i="7"/>
  <c r="N42" i="7"/>
  <c r="O42" i="7"/>
  <c r="N43" i="7"/>
  <c r="O43" i="7"/>
  <c r="N44" i="7"/>
  <c r="O44" i="7"/>
  <c r="N45" i="7"/>
  <c r="O45" i="7"/>
  <c r="N47" i="7"/>
  <c r="O47" i="7"/>
  <c r="N48" i="7"/>
  <c r="O48" i="7"/>
  <c r="N49" i="7"/>
  <c r="O49" i="7"/>
  <c r="N50" i="7"/>
  <c r="O50" i="7"/>
  <c r="N51" i="7"/>
  <c r="O51" i="7"/>
  <c r="N52" i="7"/>
  <c r="O52" i="7"/>
  <c r="N53" i="7"/>
  <c r="O53" i="7"/>
  <c r="N55" i="7"/>
  <c r="O55" i="7"/>
  <c r="N56" i="7"/>
  <c r="O56" i="7"/>
  <c r="N58" i="7"/>
  <c r="O58" i="7"/>
  <c r="N59" i="7"/>
  <c r="O59" i="7"/>
  <c r="N60" i="7"/>
  <c r="O60" i="7"/>
  <c r="N61" i="7"/>
  <c r="O61" i="7"/>
  <c r="N62" i="7"/>
  <c r="O62" i="7"/>
  <c r="N63" i="7"/>
  <c r="O63" i="7"/>
  <c r="N64" i="7"/>
  <c r="O64" i="7"/>
  <c r="N65" i="7"/>
  <c r="O65" i="7"/>
  <c r="N66" i="7"/>
  <c r="O66" i="7"/>
  <c r="N67" i="7"/>
  <c r="O67" i="7"/>
  <c r="N68" i="7"/>
  <c r="O68" i="7"/>
  <c r="N69" i="7"/>
  <c r="O69" i="7"/>
  <c r="N70" i="7"/>
  <c r="O70" i="7"/>
  <c r="N72" i="7"/>
  <c r="O72" i="7"/>
  <c r="N73" i="7"/>
  <c r="O73" i="7"/>
  <c r="N74" i="7"/>
  <c r="O74" i="7"/>
  <c r="N75" i="7"/>
  <c r="O75" i="7"/>
  <c r="N76" i="7"/>
  <c r="O76" i="7"/>
  <c r="N77" i="7"/>
  <c r="O77" i="7"/>
  <c r="N78" i="7"/>
  <c r="O78" i="7"/>
  <c r="N79" i="7"/>
  <c r="O79" i="7"/>
  <c r="N80" i="7"/>
  <c r="O80" i="7"/>
  <c r="N81" i="7"/>
  <c r="O81" i="7"/>
  <c r="N82" i="7"/>
  <c r="O82" i="7"/>
  <c r="N83" i="7"/>
  <c r="O83" i="7"/>
  <c r="N84" i="7"/>
  <c r="O84" i="7"/>
  <c r="N85" i="7"/>
  <c r="O85" i="7"/>
  <c r="N86" i="7"/>
  <c r="O86" i="7"/>
  <c r="N87" i="7"/>
  <c r="O87" i="7"/>
  <c r="N88" i="7"/>
  <c r="O88" i="7"/>
  <c r="N89" i="7"/>
  <c r="O89" i="7"/>
  <c r="N90" i="7"/>
  <c r="O90" i="7"/>
  <c r="N91" i="7"/>
  <c r="O91" i="7"/>
  <c r="N92" i="7"/>
  <c r="O92" i="7"/>
  <c r="N93" i="7"/>
  <c r="O93" i="7"/>
  <c r="N96" i="7"/>
  <c r="N97" i="7"/>
  <c r="N98" i="7"/>
  <c r="N99" i="7"/>
  <c r="N100" i="7"/>
  <c r="N101" i="7"/>
  <c r="N102" i="7"/>
  <c r="N99" i="5" l="1"/>
  <c r="N98" i="5"/>
  <c r="N97" i="5"/>
  <c r="N96" i="5"/>
  <c r="N94" i="5"/>
  <c r="N93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N53" i="5"/>
  <c r="N52" i="5"/>
  <c r="O71" i="5"/>
  <c r="O70" i="5"/>
  <c r="O69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3" i="5"/>
  <c r="O52" i="5"/>
  <c r="N50" i="5"/>
  <c r="N49" i="5"/>
  <c r="N48" i="5"/>
  <c r="N47" i="5"/>
  <c r="N46" i="5"/>
  <c r="N45" i="5"/>
  <c r="N44" i="5"/>
  <c r="N42" i="5"/>
  <c r="N41" i="5"/>
  <c r="N40" i="5"/>
  <c r="N39" i="5"/>
  <c r="N38" i="5"/>
  <c r="N37" i="5"/>
  <c r="N36" i="5"/>
  <c r="N34" i="5"/>
  <c r="N33" i="5"/>
  <c r="N32" i="5"/>
  <c r="N31" i="5"/>
  <c r="N30" i="5"/>
  <c r="N29" i="5"/>
  <c r="N28" i="5"/>
  <c r="N27" i="5"/>
  <c r="N26" i="5"/>
  <c r="O50" i="5"/>
  <c r="O49" i="5"/>
  <c r="O48" i="5"/>
  <c r="O47" i="5"/>
  <c r="O46" i="5"/>
  <c r="O45" i="5"/>
  <c r="O44" i="5"/>
  <c r="O42" i="5"/>
  <c r="O41" i="5"/>
  <c r="O40" i="5"/>
  <c r="O39" i="5"/>
  <c r="O38" i="5"/>
  <c r="O37" i="5"/>
  <c r="O36" i="5"/>
  <c r="O34" i="5"/>
  <c r="O33" i="5"/>
  <c r="O32" i="5"/>
  <c r="O31" i="5"/>
  <c r="O30" i="5"/>
  <c r="O29" i="5"/>
  <c r="O28" i="5"/>
  <c r="O27" i="5"/>
  <c r="O26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N3" i="5"/>
  <c r="O3" i="5"/>
  <c r="O99" i="3" l="1"/>
  <c r="N99" i="3"/>
  <c r="O98" i="3"/>
  <c r="N98" i="3"/>
  <c r="O97" i="3"/>
  <c r="N97" i="3"/>
  <c r="O96" i="3"/>
  <c r="N96" i="3"/>
  <c r="O95" i="3"/>
  <c r="O94" i="3"/>
  <c r="N94" i="3"/>
  <c r="O93" i="3"/>
  <c r="N93" i="3"/>
  <c r="O90" i="3"/>
  <c r="N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7" i="3"/>
  <c r="O66" i="3"/>
  <c r="F65" i="3"/>
  <c r="D65" i="3"/>
  <c r="C65" i="3"/>
  <c r="O64" i="3"/>
  <c r="O63" i="3"/>
  <c r="O62" i="3"/>
  <c r="O61" i="3"/>
  <c r="O60" i="3"/>
  <c r="O59" i="3"/>
  <c r="O58" i="3"/>
  <c r="O57" i="3"/>
  <c r="O56" i="3"/>
  <c r="O55" i="3"/>
  <c r="O53" i="3"/>
  <c r="O52" i="3"/>
  <c r="O50" i="3"/>
  <c r="O49" i="3"/>
  <c r="O48" i="3"/>
  <c r="O47" i="3"/>
  <c r="O46" i="3"/>
  <c r="O45" i="3"/>
  <c r="O44" i="3"/>
  <c r="O43" i="3"/>
  <c r="O41" i="3"/>
  <c r="O40" i="3"/>
  <c r="O39" i="3"/>
  <c r="O38" i="3"/>
  <c r="O37" i="3"/>
  <c r="O36" i="3"/>
  <c r="O35" i="3"/>
  <c r="O32" i="3"/>
  <c r="O31" i="3"/>
  <c r="O30" i="3"/>
  <c r="O29" i="3"/>
  <c r="O28" i="3"/>
  <c r="O27" i="3"/>
  <c r="O26" i="3"/>
  <c r="O25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3" i="3"/>
  <c r="O65" i="3" l="1"/>
  <c r="O99" i="4"/>
  <c r="N99" i="4"/>
  <c r="O98" i="4"/>
  <c r="N98" i="4"/>
  <c r="O97" i="4"/>
  <c r="N97" i="4"/>
  <c r="O96" i="4"/>
  <c r="N96" i="4"/>
  <c r="O95" i="4"/>
  <c r="N95" i="4"/>
  <c r="O94" i="4"/>
  <c r="N94" i="4"/>
  <c r="O93" i="4"/>
  <c r="N93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3" i="4"/>
  <c r="N53" i="4"/>
  <c r="O52" i="4"/>
  <c r="N52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3" i="4"/>
  <c r="N3" i="4"/>
  <c r="I110" i="2" l="1"/>
  <c r="F106" i="2"/>
  <c r="F105" i="2"/>
  <c r="N13" i="2" l="1"/>
  <c r="O13" i="2"/>
  <c r="N90" i="2" l="1"/>
  <c r="O90" i="2"/>
  <c r="N34" i="2" l="1"/>
  <c r="O34" i="2"/>
  <c r="N49" i="1" l="1"/>
  <c r="O49" i="1"/>
  <c r="M64" i="1"/>
  <c r="L64" i="1"/>
  <c r="K64" i="1"/>
  <c r="J64" i="1"/>
  <c r="I64" i="1"/>
  <c r="H64" i="1"/>
  <c r="G64" i="1"/>
  <c r="F64" i="1"/>
  <c r="E64" i="1"/>
  <c r="D64" i="1"/>
  <c r="C64" i="1"/>
  <c r="B64" i="1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3" i="2"/>
  <c r="N53" i="2"/>
  <c r="O52" i="2"/>
  <c r="N52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3" i="2"/>
  <c r="N3" i="2"/>
  <c r="O3" i="1"/>
  <c r="N26" i="1"/>
  <c r="O98" i="1"/>
  <c r="O97" i="1"/>
  <c r="O96" i="1"/>
  <c r="O95" i="1"/>
  <c r="O94" i="1"/>
  <c r="O93" i="1"/>
  <c r="O92" i="1"/>
  <c r="O68" i="1"/>
  <c r="O65" i="1"/>
  <c r="O63" i="1"/>
  <c r="O55" i="1"/>
  <c r="O54" i="1"/>
  <c r="O51" i="1"/>
  <c r="O42" i="1"/>
  <c r="O39" i="1"/>
  <c r="O34" i="1"/>
  <c r="O28" i="1"/>
  <c r="O26" i="1"/>
  <c r="O25" i="1"/>
  <c r="O23" i="1"/>
  <c r="O22" i="1"/>
  <c r="O21" i="1"/>
  <c r="O20" i="1"/>
  <c r="O18" i="1"/>
  <c r="O17" i="1"/>
  <c r="O12" i="1"/>
  <c r="O13" i="1"/>
  <c r="O8" i="1"/>
  <c r="O7" i="1"/>
  <c r="O10" i="1"/>
  <c r="O6" i="1"/>
  <c r="N93" i="1"/>
  <c r="N92" i="1"/>
  <c r="N98" i="1"/>
  <c r="N97" i="1"/>
  <c r="N96" i="1"/>
  <c r="N95" i="1"/>
  <c r="N94" i="1"/>
  <c r="N89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6" i="1"/>
  <c r="N65" i="1"/>
  <c r="N63" i="1"/>
  <c r="N62" i="1"/>
  <c r="N61" i="1"/>
  <c r="N60" i="1"/>
  <c r="N59" i="1"/>
  <c r="N58" i="1"/>
  <c r="N57" i="1"/>
  <c r="N56" i="1"/>
  <c r="N55" i="1"/>
  <c r="N54" i="1"/>
  <c r="N52" i="1"/>
  <c r="N51" i="1"/>
  <c r="N48" i="1"/>
  <c r="N47" i="1"/>
  <c r="N46" i="1"/>
  <c r="N45" i="1"/>
  <c r="N44" i="1"/>
  <c r="N43" i="1"/>
  <c r="N42" i="1"/>
  <c r="N40" i="1"/>
  <c r="N39" i="1"/>
  <c r="N38" i="1"/>
  <c r="N37" i="1"/>
  <c r="N36" i="1"/>
  <c r="N35" i="1"/>
  <c r="N34" i="1"/>
  <c r="N13" i="1"/>
  <c r="N12" i="1"/>
  <c r="N7" i="1"/>
  <c r="N32" i="1"/>
  <c r="N31" i="1"/>
  <c r="N30" i="1"/>
  <c r="N29" i="1"/>
  <c r="N28" i="1"/>
  <c r="N27" i="1"/>
  <c r="N25" i="1"/>
  <c r="N23" i="1"/>
  <c r="N22" i="1"/>
  <c r="N21" i="1"/>
  <c r="N20" i="1"/>
  <c r="N19" i="1"/>
  <c r="N18" i="1"/>
  <c r="N17" i="1"/>
  <c r="N16" i="1"/>
  <c r="N15" i="1"/>
  <c r="N14" i="1"/>
  <c r="N11" i="1"/>
  <c r="N10" i="1"/>
  <c r="N9" i="1"/>
  <c r="N6" i="1"/>
  <c r="N3" i="1"/>
  <c r="N8" i="1"/>
  <c r="O75" i="1"/>
  <c r="O47" i="1"/>
  <c r="O89" i="1"/>
  <c r="O87" i="1"/>
  <c r="O86" i="1"/>
  <c r="O85" i="1"/>
  <c r="O84" i="1"/>
  <c r="O83" i="1"/>
  <c r="O82" i="1"/>
  <c r="O81" i="1"/>
  <c r="O80" i="1"/>
  <c r="O79" i="1"/>
  <c r="O78" i="1"/>
  <c r="O77" i="1"/>
  <c r="O76" i="1"/>
  <c r="O74" i="1"/>
  <c r="O73" i="1"/>
  <c r="O72" i="1"/>
  <c r="O71" i="1"/>
  <c r="O70" i="1"/>
  <c r="O69" i="1"/>
  <c r="O66" i="1"/>
  <c r="O62" i="1"/>
  <c r="O61" i="1"/>
  <c r="O60" i="1"/>
  <c r="O59" i="1"/>
  <c r="O58" i="1"/>
  <c r="O57" i="1"/>
  <c r="O56" i="1"/>
  <c r="O52" i="1"/>
  <c r="O48" i="1"/>
  <c r="O46" i="1"/>
  <c r="O45" i="1"/>
  <c r="O44" i="1"/>
  <c r="O43" i="1"/>
  <c r="O40" i="1"/>
  <c r="O38" i="1"/>
  <c r="O37" i="1"/>
  <c r="O36" i="1"/>
  <c r="O35" i="1"/>
  <c r="O32" i="1"/>
  <c r="O31" i="1"/>
  <c r="O30" i="1"/>
  <c r="O29" i="1"/>
  <c r="O27" i="1"/>
  <c r="O19" i="1"/>
  <c r="O16" i="1"/>
  <c r="O15" i="1"/>
  <c r="O14" i="1"/>
  <c r="O11" i="1"/>
  <c r="O9" i="1"/>
  <c r="N64" i="1" l="1"/>
  <c r="O64" i="1"/>
</calcChain>
</file>

<file path=xl/sharedStrings.xml><?xml version="1.0" encoding="utf-8"?>
<sst xmlns="http://schemas.openxmlformats.org/spreadsheetml/2006/main" count="1306" uniqueCount="167">
  <si>
    <t>2013 STATISTICS FOR:Leon 2012-2013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</si>
  <si>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</si>
  <si>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</si>
  <si>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</si>
  <si>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</si>
  <si>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</si>
  <si>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</si>
  <si>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</si>
  <si>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</si>
  <si>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</si>
  <si>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</si>
  <si>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</si>
  <si>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</si>
  <si>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TotalsYTD</t>
  </si>
  <si>
    <t xml:space="preserve">Average </t>
  </si>
  <si>
    <t>AVERAGE DAILY POPULATION</t>
  </si>
  <si>
    <t>MEDICAL</t>
  </si>
  <si>
    <t>REFUSED AT BOOKING</t>
  </si>
  <si>
    <t>INTAKE EVALUATIONS BY NURSING STAFF</t>
  </si>
  <si>
    <t>SICK CALL-TOTAL</t>
  </si>
  <si>
    <t xml:space="preserve">   SICK CALL-NURSES</t>
  </si>
  <si>
    <t xml:space="preserve">   SICK CALL- MIDLEVELS</t>
  </si>
  <si>
    <t xml:space="preserve"> </t>
  </si>
  <si>
    <t xml:space="preserve">   SICK CALL - PHYSICIAN</t>
  </si>
  <si>
    <t>14 DAY PHYSICALS</t>
  </si>
  <si>
    <t>ANNUAL PHYSICALS</t>
  </si>
  <si>
    <t>INFIRMARY ADMITS</t>
  </si>
  <si>
    <t>TOTAL INMATE HOUSING DAYS</t>
  </si>
  <si>
    <t>PHYSICIAN INFIRMARY ROUNDS</t>
  </si>
  <si>
    <t>WALK-INS/EMERGENCY</t>
  </si>
  <si>
    <t>STAFF TREATED</t>
  </si>
  <si>
    <t>TOTAL X-RAYS</t>
  </si>
  <si>
    <t xml:space="preserve">   NON TB RELATED X-RAYS</t>
  </si>
  <si>
    <t xml:space="preserve">   TB RELATED CHEST X-RAYS</t>
  </si>
  <si>
    <t>EKG"S</t>
  </si>
  <si>
    <t>ULTRASOUNDS</t>
  </si>
  <si>
    <t>MENTAL HEALTH</t>
  </si>
  <si>
    <t>ASSESSMENTS-TOTAL</t>
  </si>
  <si>
    <t xml:space="preserve">   ASSESSMENTS-PSYCHIATRIST</t>
  </si>
  <si>
    <t xml:space="preserve">   ASSESSMENTS-MHP</t>
  </si>
  <si>
    <t>FOLLOW-UP TOTAL</t>
  </si>
  <si>
    <t xml:space="preserve">   FOLLOW-UP BY MH PROFESSIONAL</t>
  </si>
  <si>
    <t xml:space="preserve">   FOLLOW-UP BY PSYCHIATRIST</t>
  </si>
  <si>
    <t>MENTAL HEALTH INMATES</t>
  </si>
  <si>
    <t>INPATIENT ADMISSIONS</t>
  </si>
  <si>
    <t>DENTAL</t>
  </si>
  <si>
    <t>DENTAL SCREENS/NURSES</t>
  </si>
  <si>
    <t>TOTAL SEEN BY DENTIST</t>
  </si>
  <si>
    <t xml:space="preserve">    DENTIST EXAMS </t>
  </si>
  <si>
    <t xml:space="preserve">    EXTRACTIONS</t>
  </si>
  <si>
    <t xml:space="preserve">    TEMPORARY FILLINGS</t>
  </si>
  <si>
    <t xml:space="preserve">    DENTAL REFUSALS</t>
  </si>
  <si>
    <t>OFF-SITE DENTAL REFERRALS</t>
  </si>
  <si>
    <t>COMMUNITY</t>
  </si>
  <si>
    <t>AMBULANCE TRIPS</t>
  </si>
  <si>
    <t>EMERGENCY ROOM VISITS</t>
  </si>
  <si>
    <t>HOSPITAL ADMISSIONS</t>
  </si>
  <si>
    <t>HOSPITAL DAYS</t>
  </si>
  <si>
    <t>OFF SITE SPECIALTY VISITS</t>
  </si>
  <si>
    <t>HOSPITAL DEATHS</t>
  </si>
  <si>
    <t>FACILITY DEATHS</t>
  </si>
  <si>
    <t>On Site Dialysis (treatments)</t>
  </si>
  <si>
    <t>PHARMACEUTICALS</t>
  </si>
  <si>
    <t>I/M'S ON PRESCRIPTION MEDS</t>
  </si>
  <si>
    <t>I/M'S ON PSYCHOTROPIC MEDS</t>
  </si>
  <si>
    <t>CHRONIC CARE VISITS</t>
  </si>
  <si>
    <t>ASTHMA/COPD</t>
  </si>
  <si>
    <t>COUMADIN</t>
  </si>
  <si>
    <t>DIABETICS</t>
  </si>
  <si>
    <t>DIALYSIS</t>
  </si>
  <si>
    <t>INFECTIOUS DISEASE</t>
  </si>
  <si>
    <t>OB</t>
  </si>
  <si>
    <t>HYPERTENSION/CARDIOVASCULAR</t>
  </si>
  <si>
    <t>SEIZURE DISORDER</t>
  </si>
  <si>
    <t>AIDS/HIV</t>
  </si>
  <si>
    <t xml:space="preserve">GENERAL </t>
  </si>
  <si>
    <t>TOTAL CHRONIC CARE VISITS</t>
  </si>
  <si>
    <t xml:space="preserve">   CHRONIC CARE VISITS BY MIDLEVEL</t>
  </si>
  <si>
    <t xml:space="preserve">   CHRONIC CARE VISITS BY PHYSICIANS</t>
  </si>
  <si>
    <t>INFECTIOUS DISEASE CONTROL</t>
  </si>
  <si>
    <t>PPD'S PLANTED</t>
  </si>
  <si>
    <t>PPD'S READ</t>
  </si>
  <si>
    <t>POSITIVE PPD'S</t>
  </si>
  <si>
    <t>ACTIVE TB</t>
  </si>
  <si>
    <t>INH ORDERED</t>
  </si>
  <si>
    <t>INH STARTED (NEW PATIENTS)</t>
  </si>
  <si>
    <t>TOTAL ON INH MEDS</t>
  </si>
  <si>
    <t>HIV TESTS GIVEN</t>
  </si>
  <si>
    <t>POSITIVE HIV (NEW CASES)</t>
  </si>
  <si>
    <t>HIV PATIENTS ON MEDICATION</t>
  </si>
  <si>
    <t>TOTAL HIV CASES</t>
  </si>
  <si>
    <t>HEPATITIS A</t>
  </si>
  <si>
    <t>HEPATITIS B</t>
  </si>
  <si>
    <t>HEPATITIS C</t>
  </si>
  <si>
    <t>CHYLAMYDIA</t>
  </si>
  <si>
    <t>GONORRHEA</t>
  </si>
  <si>
    <t>SYPHILIS</t>
  </si>
  <si>
    <t>OTHER STD</t>
  </si>
  <si>
    <t>PEDICULOSIS</t>
  </si>
  <si>
    <t>SCABIES</t>
  </si>
  <si>
    <t>MRSA</t>
  </si>
  <si>
    <t>Leon County Inmate Medical Cost</t>
  </si>
  <si>
    <t>Encounters</t>
  </si>
  <si>
    <t xml:space="preserve">Feb </t>
  </si>
  <si>
    <t>Sept</t>
  </si>
  <si>
    <t xml:space="preserve"> Nov </t>
  </si>
  <si>
    <t>Total YTD</t>
  </si>
  <si>
    <t>MD</t>
  </si>
  <si>
    <t>NURSE PRACTITIONER</t>
  </si>
  <si>
    <t>PHYSICIAN ASSISTANT</t>
  </si>
  <si>
    <t>DENTIST</t>
  </si>
  <si>
    <t>PSYCHIATRIST</t>
  </si>
  <si>
    <t>MENTAL HEALTH PROFESSIONAL</t>
  </si>
  <si>
    <t>RN/LPN</t>
  </si>
  <si>
    <t>MD = sick call, infirmary rounds, CCC</t>
  </si>
  <si>
    <t>PA/NP= sick call, infirmary rounds, CCC</t>
  </si>
  <si>
    <t>Dentist= number of patients seen</t>
  </si>
  <si>
    <t>Psychiatrist=total assessment and followup</t>
  </si>
  <si>
    <t>MHC=total assessment and followup</t>
  </si>
  <si>
    <r>
      <t>RN/LPN=sick call, intak</t>
    </r>
    <r>
      <rPr>
        <sz val="10"/>
        <rFont val="Arial"/>
        <family val="2"/>
      </rPr>
      <t>es, emergency walk-ins,physicals</t>
    </r>
  </si>
  <si>
    <t>STATISTICS FOR:Leon 2013-2014</t>
  </si>
  <si>
    <t>INTAKE EVAL BY NURSING STAFF</t>
  </si>
  <si>
    <t>Veterans seen by MH</t>
  </si>
  <si>
    <t>X</t>
  </si>
  <si>
    <t>2015-2016 STATISTICS FOR:Leon</t>
  </si>
  <si>
    <t>Newly Diagnosed Diabetics</t>
  </si>
  <si>
    <t>VETRANS SEEN BY MENTAL HEALTH</t>
  </si>
  <si>
    <t>Medical Costs</t>
  </si>
  <si>
    <t>10.2016 thru 10.2017  LEON</t>
  </si>
  <si>
    <t>10/2017 thru 10/2018</t>
  </si>
  <si>
    <t>10/1/18 through 9/30/19</t>
  </si>
  <si>
    <t>INFECTIOUS DISEASE (INH/Hep)</t>
  </si>
  <si>
    <t>HEPATITIS C encounters</t>
  </si>
  <si>
    <t xml:space="preserve"> Nov 18</t>
  </si>
  <si>
    <t>Fab</t>
  </si>
  <si>
    <t>April</t>
  </si>
  <si>
    <t>June</t>
  </si>
  <si>
    <t>July</t>
  </si>
  <si>
    <t>RN/LPN=sick call, intakes, emergency walk-ins,physicals</t>
  </si>
  <si>
    <t>10/1/19 through 9/30/20</t>
  </si>
  <si>
    <t>ANNUAL PHYSICALS BY PROVIDER</t>
  </si>
  <si>
    <t>Infirmary Housed</t>
  </si>
  <si>
    <t>INFIRMARY (true) ADMITS</t>
  </si>
  <si>
    <t>23 Hour Observation</t>
  </si>
  <si>
    <t>TOTAL Inmate Infirmary (True admits/23 Hr Obs)days</t>
  </si>
  <si>
    <t>Infirmary  ADMISSIONS</t>
  </si>
  <si>
    <t xml:space="preserve">    DENTIST ANNUAL EXAMS </t>
  </si>
  <si>
    <t xml:space="preserve">EVALUATION/FOLLOW UP VISIT </t>
  </si>
  <si>
    <t>OCT</t>
  </si>
  <si>
    <t>NOV</t>
  </si>
  <si>
    <t>DEC</t>
  </si>
  <si>
    <t>JAN</t>
  </si>
  <si>
    <t>FEB</t>
  </si>
  <si>
    <t>MARCH</t>
  </si>
  <si>
    <t>August</t>
  </si>
  <si>
    <t>10/1/20 through 9/30/21</t>
  </si>
  <si>
    <t>I/M'S WITH ACTIVE ORDERS</t>
  </si>
  <si>
    <t>ANNUAL PHYSICALS BY PROVIDER/RN</t>
  </si>
  <si>
    <t>10/1/24 through 9/30/25</t>
  </si>
  <si>
    <t>39/156</t>
  </si>
  <si>
    <t>18/19</t>
  </si>
  <si>
    <t>23 Hour Observation/DAYS</t>
  </si>
  <si>
    <t>TOTAL Inmate Infirmary (True admits)days</t>
  </si>
  <si>
    <t>1-hospice</t>
  </si>
  <si>
    <t>N/A</t>
  </si>
  <si>
    <t>`13</t>
  </si>
  <si>
    <t>10/1/23 through 9/30/24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</si>
</sst>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2D6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2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2" fontId="1" fillId="2" borderId="0" xfId="0" applyNumberFormat="1" applyFont="1" applyFill="1"/>
    <xf numFmtId="0" fontId="0" fillId="2" borderId="0" xfId="0" applyFill="1" applyProtection="1">
      <protection locked="0"/>
    </xf>
    <xf numFmtId="2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5" xfId="0" applyNumberFormat="1" applyFont="1" applyBorder="1"/>
    <xf numFmtId="0" fontId="0" fillId="0" borderId="5" xfId="0" applyBorder="1" applyProtection="1">
      <protection locked="0"/>
    </xf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2" fontId="1" fillId="0" borderId="5" xfId="0" applyNumberFormat="1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2" fontId="1" fillId="0" borderId="10" xfId="0" applyNumberFormat="1" applyFont="1" applyBorder="1"/>
    <xf numFmtId="0" fontId="0" fillId="0" borderId="10" xfId="0" applyBorder="1" applyProtection="1">
      <protection locked="0"/>
    </xf>
    <xf numFmtId="2" fontId="1" fillId="2" borderId="0" xfId="0" applyNumberFormat="1" applyFont="1" applyFill="1" applyAlignment="1">
      <alignment horizontal="center"/>
    </xf>
    <xf numFmtId="2" fontId="1" fillId="2" borderId="11" xfId="0" applyNumberFormat="1" applyFont="1" applyFill="1" applyBorder="1"/>
    <xf numFmtId="0" fontId="0" fillId="0" borderId="12" xfId="0" applyBorder="1"/>
    <xf numFmtId="0" fontId="0" fillId="0" borderId="8" xfId="0" applyBorder="1"/>
    <xf numFmtId="0" fontId="0" fillId="2" borderId="5" xfId="0" applyFill="1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2" fontId="1" fillId="2" borderId="10" xfId="0" applyNumberFormat="1" applyFont="1" applyFill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3" borderId="16" xfId="0" applyFont="1" applyFill="1" applyBorder="1"/>
    <xf numFmtId="0" fontId="0" fillId="0" borderId="17" xfId="0" applyBorder="1"/>
    <xf numFmtId="0" fontId="0" fillId="0" borderId="0" xfId="0" applyProtection="1">
      <protection locked="0"/>
    </xf>
    <xf numFmtId="0" fontId="0" fillId="0" borderId="18" xfId="0" applyBorder="1"/>
    <xf numFmtId="2" fontId="1" fillId="0" borderId="11" xfId="0" applyNumberFormat="1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1" fillId="2" borderId="19" xfId="0" applyNumberFormat="1" applyFont="1" applyFill="1" applyBorder="1"/>
    <xf numFmtId="0" fontId="0" fillId="0" borderId="20" xfId="0" applyBorder="1"/>
    <xf numFmtId="0" fontId="0" fillId="2" borderId="9" xfId="0" applyFill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0" fillId="3" borderId="5" xfId="0" applyFill="1" applyBorder="1" applyProtection="1">
      <protection locked="0"/>
    </xf>
    <xf numFmtId="4" fontId="0" fillId="0" borderId="5" xfId="0" applyNumberFormat="1" applyBorder="1"/>
    <xf numFmtId="0" fontId="3" fillId="0" borderId="16" xfId="0" applyFont="1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" fontId="2" fillId="0" borderId="0" xfId="0" applyNumberFormat="1" applyFont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20" xfId="0" applyFill="1" applyBorder="1"/>
    <xf numFmtId="0" fontId="1" fillId="4" borderId="5" xfId="0" applyFont="1" applyFill="1" applyBorder="1"/>
    <xf numFmtId="0" fontId="0" fillId="4" borderId="7" xfId="0" applyFill="1" applyBorder="1"/>
    <xf numFmtId="0" fontId="1" fillId="4" borderId="8" xfId="0" applyFont="1" applyFill="1" applyBorder="1"/>
    <xf numFmtId="0" fontId="0" fillId="4" borderId="12" xfId="0" applyFill="1" applyBorder="1"/>
    <xf numFmtId="0" fontId="0" fillId="4" borderId="17" xfId="0" applyFill="1" applyBorder="1"/>
    <xf numFmtId="0" fontId="0" fillId="4" borderId="8" xfId="0" applyFill="1" applyBorder="1"/>
    <xf numFmtId="0" fontId="1" fillId="4" borderId="6" xfId="0" applyFont="1" applyFill="1" applyBorder="1"/>
    <xf numFmtId="0" fontId="2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4" borderId="6" xfId="0" applyFont="1" applyFill="1" applyBorder="1" applyAlignment="1">
      <alignment horizontal="left"/>
    </xf>
    <xf numFmtId="16" fontId="2" fillId="0" borderId="4" xfId="0" applyNumberFormat="1" applyFont="1" applyBorder="1" applyAlignment="1">
      <alignment horizontal="center"/>
    </xf>
    <xf numFmtId="0" fontId="0" fillId="4" borderId="5" xfId="0" applyFill="1" applyBorder="1" applyAlignment="1">
      <alignment horizontal="left"/>
    </xf>
    <xf numFmtId="4" fontId="0" fillId="4" borderId="5" xfId="0" applyNumberFormat="1" applyFill="1" applyBorder="1"/>
    <xf numFmtId="0" fontId="4" fillId="4" borderId="5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1" fillId="3" borderId="6" xfId="0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1" fillId="0" borderId="12" xfId="0" applyFont="1" applyBorder="1"/>
    <xf numFmtId="0" fontId="7" fillId="0" borderId="5" xfId="0" applyFont="1" applyBorder="1"/>
    <xf numFmtId="0" fontId="6" fillId="0" borderId="0" xfId="0" applyFont="1" applyAlignment="1">
      <alignment horizontal="right" vertical="center"/>
    </xf>
    <xf numFmtId="4" fontId="0" fillId="0" borderId="5" xfId="0" applyNumberFormat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0" fontId="0" fillId="0" borderId="5" xfId="0" quotePrefix="1" applyBorder="1"/>
    <xf numFmtId="4" fontId="0" fillId="0" borderId="0" xfId="0" applyNumberFormat="1"/>
    <xf numFmtId="3" fontId="0" fillId="4" borderId="5" xfId="0" applyNumberFormat="1" applyFill="1" applyBorder="1"/>
    <xf numFmtId="3" fontId="0" fillId="0" borderId="5" xfId="0" applyNumberFormat="1" applyBorder="1"/>
    <xf numFmtId="0" fontId="2" fillId="0" borderId="21" xfId="0" applyFont="1" applyBorder="1" applyAlignment="1">
      <alignment horizontal="center"/>
    </xf>
    <xf numFmtId="0" fontId="4" fillId="0" borderId="5" xfId="0" applyFont="1" applyBorder="1"/>
    <xf numFmtId="40" fontId="0" fillId="0" borderId="5" xfId="0" applyNumberFormat="1" applyBorder="1" applyAlignment="1">
      <alignment horizontal="right"/>
    </xf>
    <xf numFmtId="40" fontId="1" fillId="2" borderId="0" xfId="0" applyNumberFormat="1" applyFont="1" applyFill="1"/>
    <xf numFmtId="40" fontId="1" fillId="2" borderId="0" xfId="0" applyNumberFormat="1" applyFont="1" applyFill="1" applyAlignment="1">
      <alignment horizontal="center"/>
    </xf>
    <xf numFmtId="40" fontId="0" fillId="0" borderId="5" xfId="0" applyNumberFormat="1" applyBorder="1"/>
    <xf numFmtId="40" fontId="1" fillId="2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'2024-2025'!$B$5:$B$94</c:f>
              <c:numCache>
                <c:formatCode>General</c:formatCode>
                <c:ptCount val="90"/>
                <c:pt idx="1">
                  <c:v>8</c:v>
                </c:pt>
                <c:pt idx="2">
                  <c:v>744</c:v>
                </c:pt>
                <c:pt idx="3">
                  <c:v>558</c:v>
                </c:pt>
                <c:pt idx="4">
                  <c:v>327</c:v>
                </c:pt>
                <c:pt idx="5">
                  <c:v>182</c:v>
                </c:pt>
                <c:pt idx="6">
                  <c:v>49</c:v>
                </c:pt>
                <c:pt idx="7">
                  <c:v>279</c:v>
                </c:pt>
                <c:pt idx="8">
                  <c:v>0</c:v>
                </c:pt>
                <c:pt idx="9">
                  <c:v>25</c:v>
                </c:pt>
                <c:pt idx="10">
                  <c:v>13</c:v>
                </c:pt>
                <c:pt idx="11">
                  <c:v>27</c:v>
                </c:pt>
                <c:pt idx="12">
                  <c:v>20</c:v>
                </c:pt>
                <c:pt idx="13">
                  <c:v>171</c:v>
                </c:pt>
                <c:pt idx="14">
                  <c:v>52</c:v>
                </c:pt>
                <c:pt idx="15">
                  <c:v>46</c:v>
                </c:pt>
                <c:pt idx="16">
                  <c:v>0</c:v>
                </c:pt>
                <c:pt idx="17">
                  <c:v>96</c:v>
                </c:pt>
                <c:pt idx="18">
                  <c:v>77</c:v>
                </c:pt>
                <c:pt idx="19">
                  <c:v>19</c:v>
                </c:pt>
                <c:pt idx="20">
                  <c:v>21</c:v>
                </c:pt>
                <c:pt idx="21">
                  <c:v>6</c:v>
                </c:pt>
                <c:pt idx="23">
                  <c:v>258</c:v>
                </c:pt>
                <c:pt idx="24">
                  <c:v>101</c:v>
                </c:pt>
                <c:pt idx="25">
                  <c:v>157</c:v>
                </c:pt>
                <c:pt idx="26">
                  <c:v>1181</c:v>
                </c:pt>
                <c:pt idx="27">
                  <c:v>985</c:v>
                </c:pt>
                <c:pt idx="28">
                  <c:v>196</c:v>
                </c:pt>
                <c:pt idx="29">
                  <c:v>488</c:v>
                </c:pt>
                <c:pt idx="30">
                  <c:v>6</c:v>
                </c:pt>
                <c:pt idx="31">
                  <c:v>10</c:v>
                </c:pt>
                <c:pt idx="33">
                  <c:v>279</c:v>
                </c:pt>
                <c:pt idx="34">
                  <c:v>196</c:v>
                </c:pt>
                <c:pt idx="35">
                  <c:v>19</c:v>
                </c:pt>
                <c:pt idx="36">
                  <c:v>147</c:v>
                </c:pt>
                <c:pt idx="37">
                  <c:v>6</c:v>
                </c:pt>
                <c:pt idx="38">
                  <c:v>5</c:v>
                </c:pt>
                <c:pt idx="39">
                  <c:v>83</c:v>
                </c:pt>
                <c:pt idx="40">
                  <c:v>0</c:v>
                </c:pt>
                <c:pt idx="42">
                  <c:v>13</c:v>
                </c:pt>
                <c:pt idx="43">
                  <c:v>49</c:v>
                </c:pt>
                <c:pt idx="44">
                  <c:v>7</c:v>
                </c:pt>
                <c:pt idx="45">
                  <c:v>33</c:v>
                </c:pt>
                <c:pt idx="46">
                  <c:v>28</c:v>
                </c:pt>
                <c:pt idx="47">
                  <c:v>0</c:v>
                </c:pt>
                <c:pt idx="48">
                  <c:v>0</c:v>
                </c:pt>
                <c:pt idx="50">
                  <c:v>887</c:v>
                </c:pt>
                <c:pt idx="51">
                  <c:v>460</c:v>
                </c:pt>
                <c:pt idx="52" formatCode="#,##0">
                  <c:v>1001</c:v>
                </c:pt>
                <c:pt idx="54">
                  <c:v>61</c:v>
                </c:pt>
                <c:pt idx="55">
                  <c:v>0</c:v>
                </c:pt>
                <c:pt idx="56">
                  <c:v>24</c:v>
                </c:pt>
                <c:pt idx="57">
                  <c:v>0</c:v>
                </c:pt>
                <c:pt idx="58">
                  <c:v>2</c:v>
                </c:pt>
                <c:pt idx="59">
                  <c:v>6</c:v>
                </c:pt>
                <c:pt idx="60">
                  <c:v>55</c:v>
                </c:pt>
                <c:pt idx="61">
                  <c:v>26</c:v>
                </c:pt>
                <c:pt idx="62">
                  <c:v>16</c:v>
                </c:pt>
                <c:pt idx="63">
                  <c:v>38</c:v>
                </c:pt>
                <c:pt idx="64">
                  <c:v>233</c:v>
                </c:pt>
                <c:pt idx="65">
                  <c:v>0</c:v>
                </c:pt>
                <c:pt idx="66">
                  <c:v>228</c:v>
                </c:pt>
                <c:pt idx="68">
                  <c:v>317</c:v>
                </c:pt>
                <c:pt idx="69">
                  <c:v>294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63</c:v>
                </c:pt>
                <c:pt idx="76">
                  <c:v>0</c:v>
                </c:pt>
                <c:pt idx="77">
                  <c:v>31</c:v>
                </c:pt>
                <c:pt idx="78">
                  <c:v>36</c:v>
                </c:pt>
                <c:pt idx="79">
                  <c:v>2</c:v>
                </c:pt>
                <c:pt idx="80">
                  <c:v>6</c:v>
                </c:pt>
                <c:pt idx="81">
                  <c:v>13</c:v>
                </c:pt>
                <c:pt idx="82">
                  <c:v>5</c:v>
                </c:pt>
                <c:pt idx="83">
                  <c:v>2</c:v>
                </c:pt>
                <c:pt idx="84">
                  <c:v>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 formatCode="#,##0.00">
                  <c:v>32418.1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A-4EC6-A8ED-CEC3B5C17BD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'2024-2025'!$C$5:$C$94</c:f>
              <c:numCache>
                <c:formatCode>General</c:formatCode>
                <c:ptCount val="90"/>
                <c:pt idx="1">
                  <c:v>9</c:v>
                </c:pt>
                <c:pt idx="2">
                  <c:v>658</c:v>
                </c:pt>
                <c:pt idx="3">
                  <c:v>536</c:v>
                </c:pt>
                <c:pt idx="4">
                  <c:v>306</c:v>
                </c:pt>
                <c:pt idx="5">
                  <c:v>197</c:v>
                </c:pt>
                <c:pt idx="6">
                  <c:v>33</c:v>
                </c:pt>
                <c:pt idx="7">
                  <c:v>205</c:v>
                </c:pt>
                <c:pt idx="8">
                  <c:v>0</c:v>
                </c:pt>
                <c:pt idx="9">
                  <c:v>4</c:v>
                </c:pt>
                <c:pt idx="10">
                  <c:v>9</c:v>
                </c:pt>
                <c:pt idx="11">
                  <c:v>20</c:v>
                </c:pt>
                <c:pt idx="12">
                  <c:v>13</c:v>
                </c:pt>
                <c:pt idx="13">
                  <c:v>396</c:v>
                </c:pt>
                <c:pt idx="14">
                  <c:v>89</c:v>
                </c:pt>
                <c:pt idx="15">
                  <c:v>62</c:v>
                </c:pt>
                <c:pt idx="16">
                  <c:v>0</c:v>
                </c:pt>
                <c:pt idx="17">
                  <c:v>111</c:v>
                </c:pt>
                <c:pt idx="18">
                  <c:v>91</c:v>
                </c:pt>
                <c:pt idx="19">
                  <c:v>20</c:v>
                </c:pt>
                <c:pt idx="20">
                  <c:v>70</c:v>
                </c:pt>
                <c:pt idx="21">
                  <c:v>6</c:v>
                </c:pt>
                <c:pt idx="23">
                  <c:v>239</c:v>
                </c:pt>
                <c:pt idx="24">
                  <c:v>112</c:v>
                </c:pt>
                <c:pt idx="25">
                  <c:v>127</c:v>
                </c:pt>
                <c:pt idx="26">
                  <c:v>1076</c:v>
                </c:pt>
                <c:pt idx="27">
                  <c:v>913</c:v>
                </c:pt>
                <c:pt idx="28">
                  <c:v>163</c:v>
                </c:pt>
                <c:pt idx="29">
                  <c:v>496</c:v>
                </c:pt>
                <c:pt idx="30">
                  <c:v>5</c:v>
                </c:pt>
                <c:pt idx="31">
                  <c:v>11</c:v>
                </c:pt>
                <c:pt idx="33">
                  <c:v>205</c:v>
                </c:pt>
                <c:pt idx="34">
                  <c:v>154</c:v>
                </c:pt>
                <c:pt idx="35">
                  <c:v>4</c:v>
                </c:pt>
                <c:pt idx="36">
                  <c:v>124</c:v>
                </c:pt>
                <c:pt idx="37">
                  <c:v>4</c:v>
                </c:pt>
                <c:pt idx="38">
                  <c:v>8</c:v>
                </c:pt>
                <c:pt idx="39">
                  <c:v>69</c:v>
                </c:pt>
                <c:pt idx="40">
                  <c:v>0</c:v>
                </c:pt>
                <c:pt idx="42">
                  <c:v>4</c:v>
                </c:pt>
                <c:pt idx="43">
                  <c:v>49</c:v>
                </c:pt>
                <c:pt idx="44">
                  <c:v>6</c:v>
                </c:pt>
                <c:pt idx="45">
                  <c:v>37</c:v>
                </c:pt>
                <c:pt idx="46">
                  <c:v>21</c:v>
                </c:pt>
                <c:pt idx="47">
                  <c:v>0</c:v>
                </c:pt>
                <c:pt idx="48">
                  <c:v>0</c:v>
                </c:pt>
                <c:pt idx="50">
                  <c:v>802</c:v>
                </c:pt>
                <c:pt idx="51">
                  <c:v>450</c:v>
                </c:pt>
                <c:pt idx="52">
                  <c:v>934</c:v>
                </c:pt>
                <c:pt idx="54">
                  <c:v>30</c:v>
                </c:pt>
                <c:pt idx="55">
                  <c:v>0</c:v>
                </c:pt>
                <c:pt idx="56">
                  <c:v>18</c:v>
                </c:pt>
                <c:pt idx="57">
                  <c:v>1</c:v>
                </c:pt>
                <c:pt idx="58">
                  <c:v>2</c:v>
                </c:pt>
                <c:pt idx="59">
                  <c:v>5</c:v>
                </c:pt>
                <c:pt idx="60">
                  <c:v>63</c:v>
                </c:pt>
                <c:pt idx="61">
                  <c:v>25</c:v>
                </c:pt>
                <c:pt idx="62">
                  <c:v>6</c:v>
                </c:pt>
                <c:pt idx="63">
                  <c:v>22</c:v>
                </c:pt>
                <c:pt idx="64">
                  <c:v>182</c:v>
                </c:pt>
                <c:pt idx="65">
                  <c:v>0</c:v>
                </c:pt>
                <c:pt idx="66">
                  <c:v>182</c:v>
                </c:pt>
                <c:pt idx="68">
                  <c:v>191</c:v>
                </c:pt>
                <c:pt idx="69">
                  <c:v>187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51</c:v>
                </c:pt>
                <c:pt idx="76">
                  <c:v>1</c:v>
                </c:pt>
                <c:pt idx="77">
                  <c:v>25</c:v>
                </c:pt>
                <c:pt idx="78">
                  <c:v>32</c:v>
                </c:pt>
                <c:pt idx="79">
                  <c:v>2</c:v>
                </c:pt>
                <c:pt idx="80">
                  <c:v>8</c:v>
                </c:pt>
                <c:pt idx="81">
                  <c:v>16</c:v>
                </c:pt>
                <c:pt idx="82">
                  <c:v>2</c:v>
                </c:pt>
                <c:pt idx="83">
                  <c:v>1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9151.73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A-4EC6-A8ED-CEC3B5C17BD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'2024-2025'!$D$5:$D$94</c:f>
              <c:numCache>
                <c:formatCode>General</c:formatCode>
                <c:ptCount val="90"/>
                <c:pt idx="1">
                  <c:v>15</c:v>
                </c:pt>
                <c:pt idx="2">
                  <c:v>684</c:v>
                </c:pt>
                <c:pt idx="3">
                  <c:v>416</c:v>
                </c:pt>
                <c:pt idx="4">
                  <c:v>322</c:v>
                </c:pt>
                <c:pt idx="5">
                  <c:v>94</c:v>
                </c:pt>
                <c:pt idx="6">
                  <c:v>0</c:v>
                </c:pt>
                <c:pt idx="7">
                  <c:v>215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23</c:v>
                </c:pt>
                <c:pt idx="12">
                  <c:v>14</c:v>
                </c:pt>
                <c:pt idx="13">
                  <c:v>376</c:v>
                </c:pt>
                <c:pt idx="14">
                  <c:v>97</c:v>
                </c:pt>
                <c:pt idx="15">
                  <c:v>50</c:v>
                </c:pt>
                <c:pt idx="16">
                  <c:v>0</c:v>
                </c:pt>
                <c:pt idx="17">
                  <c:v>51</c:v>
                </c:pt>
                <c:pt idx="18">
                  <c:v>34</c:v>
                </c:pt>
                <c:pt idx="19">
                  <c:v>17</c:v>
                </c:pt>
                <c:pt idx="20">
                  <c:v>33</c:v>
                </c:pt>
                <c:pt idx="21">
                  <c:v>3</c:v>
                </c:pt>
                <c:pt idx="22">
                  <c:v>172</c:v>
                </c:pt>
                <c:pt idx="23">
                  <c:v>188</c:v>
                </c:pt>
                <c:pt idx="24">
                  <c:v>118</c:v>
                </c:pt>
                <c:pt idx="25">
                  <c:v>70</c:v>
                </c:pt>
                <c:pt idx="26">
                  <c:v>1095</c:v>
                </c:pt>
                <c:pt idx="27">
                  <c:v>980</c:v>
                </c:pt>
                <c:pt idx="28">
                  <c:v>115</c:v>
                </c:pt>
                <c:pt idx="29">
                  <c:v>505</c:v>
                </c:pt>
                <c:pt idx="30">
                  <c:v>10</c:v>
                </c:pt>
                <c:pt idx="31">
                  <c:v>12</c:v>
                </c:pt>
                <c:pt idx="33">
                  <c:v>215</c:v>
                </c:pt>
                <c:pt idx="34">
                  <c:v>138</c:v>
                </c:pt>
                <c:pt idx="35">
                  <c:v>8</c:v>
                </c:pt>
                <c:pt idx="36">
                  <c:v>111</c:v>
                </c:pt>
                <c:pt idx="37">
                  <c:v>3</c:v>
                </c:pt>
                <c:pt idx="38">
                  <c:v>3</c:v>
                </c:pt>
                <c:pt idx="39">
                  <c:v>28</c:v>
                </c:pt>
                <c:pt idx="40">
                  <c:v>0</c:v>
                </c:pt>
                <c:pt idx="42">
                  <c:v>11</c:v>
                </c:pt>
                <c:pt idx="43">
                  <c:v>33</c:v>
                </c:pt>
                <c:pt idx="44">
                  <c:v>3</c:v>
                </c:pt>
                <c:pt idx="45">
                  <c:v>16</c:v>
                </c:pt>
                <c:pt idx="46">
                  <c:v>25</c:v>
                </c:pt>
                <c:pt idx="47">
                  <c:v>0</c:v>
                </c:pt>
                <c:pt idx="48">
                  <c:v>0</c:v>
                </c:pt>
                <c:pt idx="50">
                  <c:v>777</c:v>
                </c:pt>
                <c:pt idx="51">
                  <c:v>423</c:v>
                </c:pt>
                <c:pt idx="52">
                  <c:v>897</c:v>
                </c:pt>
                <c:pt idx="54">
                  <c:v>26</c:v>
                </c:pt>
                <c:pt idx="55">
                  <c:v>0</c:v>
                </c:pt>
                <c:pt idx="56">
                  <c:v>19</c:v>
                </c:pt>
                <c:pt idx="57">
                  <c:v>0</c:v>
                </c:pt>
                <c:pt idx="58">
                  <c:v>4</c:v>
                </c:pt>
                <c:pt idx="59">
                  <c:v>4</c:v>
                </c:pt>
                <c:pt idx="60">
                  <c:v>58</c:v>
                </c:pt>
                <c:pt idx="61">
                  <c:v>12</c:v>
                </c:pt>
                <c:pt idx="62">
                  <c:v>7</c:v>
                </c:pt>
                <c:pt idx="63">
                  <c:v>30</c:v>
                </c:pt>
                <c:pt idx="64">
                  <c:v>160</c:v>
                </c:pt>
                <c:pt idx="65">
                  <c:v>151</c:v>
                </c:pt>
                <c:pt idx="66">
                  <c:v>9</c:v>
                </c:pt>
                <c:pt idx="68">
                  <c:v>194</c:v>
                </c:pt>
                <c:pt idx="69">
                  <c:v>189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45</c:v>
                </c:pt>
                <c:pt idx="76">
                  <c:v>0</c:v>
                </c:pt>
                <c:pt idx="77">
                  <c:v>22</c:v>
                </c:pt>
                <c:pt idx="78">
                  <c:v>32</c:v>
                </c:pt>
                <c:pt idx="79">
                  <c:v>0</c:v>
                </c:pt>
                <c:pt idx="80">
                  <c:v>4</c:v>
                </c:pt>
                <c:pt idx="81">
                  <c:v>13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1966.93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A-4EC6-A8ED-CEC3B5C17BD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'2024-2025'!$E$5:$E$94</c:f>
              <c:numCache>
                <c:formatCode>General</c:formatCode>
                <c:ptCount val="90"/>
                <c:pt idx="1">
                  <c:v>4</c:v>
                </c:pt>
                <c:pt idx="2">
                  <c:v>714</c:v>
                </c:pt>
                <c:pt idx="3">
                  <c:v>491</c:v>
                </c:pt>
                <c:pt idx="4">
                  <c:v>377</c:v>
                </c:pt>
                <c:pt idx="5">
                  <c:v>114</c:v>
                </c:pt>
                <c:pt idx="6">
                  <c:v>0</c:v>
                </c:pt>
                <c:pt idx="7">
                  <c:v>205</c:v>
                </c:pt>
                <c:pt idx="8">
                  <c:v>0</c:v>
                </c:pt>
                <c:pt idx="9">
                  <c:v>13</c:v>
                </c:pt>
                <c:pt idx="10">
                  <c:v>12</c:v>
                </c:pt>
                <c:pt idx="11">
                  <c:v>19</c:v>
                </c:pt>
                <c:pt idx="12">
                  <c:v>10</c:v>
                </c:pt>
                <c:pt idx="13">
                  <c:v>120</c:v>
                </c:pt>
                <c:pt idx="14">
                  <c:v>62</c:v>
                </c:pt>
                <c:pt idx="15">
                  <c:v>35</c:v>
                </c:pt>
                <c:pt idx="16">
                  <c:v>0</c:v>
                </c:pt>
                <c:pt idx="17">
                  <c:v>41</c:v>
                </c:pt>
                <c:pt idx="18">
                  <c:v>35</c:v>
                </c:pt>
                <c:pt idx="19">
                  <c:v>6</c:v>
                </c:pt>
                <c:pt idx="20">
                  <c:v>45</c:v>
                </c:pt>
                <c:pt idx="21">
                  <c:v>0</c:v>
                </c:pt>
                <c:pt idx="23">
                  <c:v>194</c:v>
                </c:pt>
                <c:pt idx="24">
                  <c:v>115</c:v>
                </c:pt>
                <c:pt idx="25">
                  <c:v>79</c:v>
                </c:pt>
                <c:pt idx="26" formatCode="#,##0">
                  <c:v>1171</c:v>
                </c:pt>
                <c:pt idx="27">
                  <c:v>992</c:v>
                </c:pt>
                <c:pt idx="28">
                  <c:v>179</c:v>
                </c:pt>
                <c:pt idx="29">
                  <c:v>503</c:v>
                </c:pt>
                <c:pt idx="30">
                  <c:v>0</c:v>
                </c:pt>
                <c:pt idx="31">
                  <c:v>14</c:v>
                </c:pt>
                <c:pt idx="33">
                  <c:v>205</c:v>
                </c:pt>
                <c:pt idx="34">
                  <c:v>119</c:v>
                </c:pt>
                <c:pt idx="35">
                  <c:v>7</c:v>
                </c:pt>
                <c:pt idx="36">
                  <c:v>108</c:v>
                </c:pt>
                <c:pt idx="37">
                  <c:v>0</c:v>
                </c:pt>
                <c:pt idx="38">
                  <c:v>0</c:v>
                </c:pt>
                <c:pt idx="39">
                  <c:v>26</c:v>
                </c:pt>
                <c:pt idx="40">
                  <c:v>0</c:v>
                </c:pt>
                <c:pt idx="42">
                  <c:v>17</c:v>
                </c:pt>
                <c:pt idx="43">
                  <c:v>45</c:v>
                </c:pt>
                <c:pt idx="44">
                  <c:v>1</c:v>
                </c:pt>
                <c:pt idx="45">
                  <c:v>4</c:v>
                </c:pt>
                <c:pt idx="46">
                  <c:v>11</c:v>
                </c:pt>
                <c:pt idx="47">
                  <c:v>1</c:v>
                </c:pt>
                <c:pt idx="48">
                  <c:v>0</c:v>
                </c:pt>
                <c:pt idx="50">
                  <c:v>840</c:v>
                </c:pt>
                <c:pt idx="51">
                  <c:v>440</c:v>
                </c:pt>
                <c:pt idx="52">
                  <c:v>968</c:v>
                </c:pt>
                <c:pt idx="54">
                  <c:v>48</c:v>
                </c:pt>
                <c:pt idx="55">
                  <c:v>0</c:v>
                </c:pt>
                <c:pt idx="56">
                  <c:v>23</c:v>
                </c:pt>
                <c:pt idx="57">
                  <c:v>0</c:v>
                </c:pt>
                <c:pt idx="58">
                  <c:v>2</c:v>
                </c:pt>
                <c:pt idx="59">
                  <c:v>6</c:v>
                </c:pt>
                <c:pt idx="60">
                  <c:v>85</c:v>
                </c:pt>
                <c:pt idx="61">
                  <c:v>24</c:v>
                </c:pt>
                <c:pt idx="62">
                  <c:v>13</c:v>
                </c:pt>
                <c:pt idx="63">
                  <c:v>34</c:v>
                </c:pt>
                <c:pt idx="64">
                  <c:v>253</c:v>
                </c:pt>
                <c:pt idx="65">
                  <c:v>20</c:v>
                </c:pt>
                <c:pt idx="66">
                  <c:v>233</c:v>
                </c:pt>
                <c:pt idx="68">
                  <c:v>183</c:v>
                </c:pt>
                <c:pt idx="69">
                  <c:v>172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52</c:v>
                </c:pt>
                <c:pt idx="76">
                  <c:v>0</c:v>
                </c:pt>
                <c:pt idx="77">
                  <c:v>21</c:v>
                </c:pt>
                <c:pt idx="78">
                  <c:v>28</c:v>
                </c:pt>
                <c:pt idx="79">
                  <c:v>0</c:v>
                </c:pt>
                <c:pt idx="80">
                  <c:v>4</c:v>
                </c:pt>
                <c:pt idx="81">
                  <c:v>13</c:v>
                </c:pt>
                <c:pt idx="82">
                  <c:v>0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32632.58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2A-4EC6-A8ED-CEC3B5C17BD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'2024-2025'!$F$5:$F$94</c:f>
              <c:numCache>
                <c:formatCode>General</c:formatCode>
                <c:ptCount val="90"/>
                <c:pt idx="1">
                  <c:v>19</c:v>
                </c:pt>
                <c:pt idx="2">
                  <c:v>727</c:v>
                </c:pt>
                <c:pt idx="3">
                  <c:v>513</c:v>
                </c:pt>
                <c:pt idx="4">
                  <c:v>368</c:v>
                </c:pt>
                <c:pt idx="5">
                  <c:v>145</c:v>
                </c:pt>
                <c:pt idx="6">
                  <c:v>0</c:v>
                </c:pt>
                <c:pt idx="7">
                  <c:v>167</c:v>
                </c:pt>
                <c:pt idx="8">
                  <c:v>0</c:v>
                </c:pt>
                <c:pt idx="9">
                  <c:v>10</c:v>
                </c:pt>
                <c:pt idx="10">
                  <c:v>7</c:v>
                </c:pt>
                <c:pt idx="11">
                  <c:v>25</c:v>
                </c:pt>
                <c:pt idx="12">
                  <c:v>12</c:v>
                </c:pt>
                <c:pt idx="13">
                  <c:v>129</c:v>
                </c:pt>
                <c:pt idx="14">
                  <c:v>116</c:v>
                </c:pt>
                <c:pt idx="15">
                  <c:v>49</c:v>
                </c:pt>
                <c:pt idx="16">
                  <c:v>0</c:v>
                </c:pt>
                <c:pt idx="17">
                  <c:v>41</c:v>
                </c:pt>
                <c:pt idx="18">
                  <c:v>35</c:v>
                </c:pt>
                <c:pt idx="19">
                  <c:v>6</c:v>
                </c:pt>
                <c:pt idx="20">
                  <c:v>66</c:v>
                </c:pt>
                <c:pt idx="21">
                  <c:v>1</c:v>
                </c:pt>
                <c:pt idx="23">
                  <c:v>179</c:v>
                </c:pt>
                <c:pt idx="24">
                  <c:v>111</c:v>
                </c:pt>
                <c:pt idx="25">
                  <c:v>68</c:v>
                </c:pt>
                <c:pt idx="26" formatCode="#,##0">
                  <c:v>1057</c:v>
                </c:pt>
                <c:pt idx="27">
                  <c:v>849</c:v>
                </c:pt>
                <c:pt idx="28">
                  <c:v>208</c:v>
                </c:pt>
                <c:pt idx="29">
                  <c:v>530</c:v>
                </c:pt>
                <c:pt idx="30">
                  <c:v>0</c:v>
                </c:pt>
                <c:pt idx="31">
                  <c:v>12</c:v>
                </c:pt>
                <c:pt idx="33">
                  <c:v>167</c:v>
                </c:pt>
                <c:pt idx="34">
                  <c:v>132</c:v>
                </c:pt>
                <c:pt idx="35">
                  <c:v>12</c:v>
                </c:pt>
                <c:pt idx="36">
                  <c:v>108</c:v>
                </c:pt>
                <c:pt idx="37">
                  <c:v>7</c:v>
                </c:pt>
                <c:pt idx="38">
                  <c:v>1</c:v>
                </c:pt>
                <c:pt idx="39">
                  <c:v>35</c:v>
                </c:pt>
                <c:pt idx="40">
                  <c:v>0</c:v>
                </c:pt>
                <c:pt idx="42">
                  <c:v>13</c:v>
                </c:pt>
                <c:pt idx="43">
                  <c:v>56</c:v>
                </c:pt>
                <c:pt idx="44">
                  <c:v>5</c:v>
                </c:pt>
                <c:pt idx="45">
                  <c:v>28</c:v>
                </c:pt>
                <c:pt idx="46">
                  <c:v>5</c:v>
                </c:pt>
                <c:pt idx="47">
                  <c:v>1</c:v>
                </c:pt>
                <c:pt idx="48">
                  <c:v>0</c:v>
                </c:pt>
                <c:pt idx="50">
                  <c:v>821</c:v>
                </c:pt>
                <c:pt idx="51">
                  <c:v>446</c:v>
                </c:pt>
                <c:pt idx="52">
                  <c:v>955</c:v>
                </c:pt>
                <c:pt idx="54">
                  <c:v>24</c:v>
                </c:pt>
                <c:pt idx="55">
                  <c:v>0</c:v>
                </c:pt>
                <c:pt idx="56">
                  <c:v>13</c:v>
                </c:pt>
                <c:pt idx="57">
                  <c:v>1</c:v>
                </c:pt>
                <c:pt idx="58">
                  <c:v>3</c:v>
                </c:pt>
                <c:pt idx="59">
                  <c:v>3</c:v>
                </c:pt>
                <c:pt idx="60">
                  <c:v>47</c:v>
                </c:pt>
                <c:pt idx="61">
                  <c:v>16</c:v>
                </c:pt>
                <c:pt idx="62">
                  <c:v>8</c:v>
                </c:pt>
                <c:pt idx="63">
                  <c:v>20</c:v>
                </c:pt>
                <c:pt idx="64">
                  <c:v>142</c:v>
                </c:pt>
                <c:pt idx="65">
                  <c:v>6</c:v>
                </c:pt>
                <c:pt idx="66">
                  <c:v>136</c:v>
                </c:pt>
                <c:pt idx="68">
                  <c:v>167</c:v>
                </c:pt>
                <c:pt idx="69">
                  <c:v>150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41</c:v>
                </c:pt>
                <c:pt idx="76">
                  <c:v>0</c:v>
                </c:pt>
                <c:pt idx="77">
                  <c:v>24</c:v>
                </c:pt>
                <c:pt idx="78">
                  <c:v>32</c:v>
                </c:pt>
                <c:pt idx="79">
                  <c:v>0</c:v>
                </c:pt>
                <c:pt idx="80">
                  <c:v>4</c:v>
                </c:pt>
                <c:pt idx="81">
                  <c:v>15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27142.76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2A-4EC6-A8ED-CEC3B5C17BD3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'2024-2025'!$G$5:$G$94</c:f>
              <c:numCache>
                <c:formatCode>General</c:formatCode>
                <c:ptCount val="90"/>
                <c:pt idx="1">
                  <c:v>7</c:v>
                </c:pt>
                <c:pt idx="2">
                  <c:v>802</c:v>
                </c:pt>
                <c:pt idx="3">
                  <c:v>524</c:v>
                </c:pt>
                <c:pt idx="4">
                  <c:v>376</c:v>
                </c:pt>
                <c:pt idx="5">
                  <c:v>148</c:v>
                </c:pt>
                <c:pt idx="6">
                  <c:v>0</c:v>
                </c:pt>
                <c:pt idx="7">
                  <c:v>240</c:v>
                </c:pt>
                <c:pt idx="8">
                  <c:v>0</c:v>
                </c:pt>
                <c:pt idx="9">
                  <c:v>11</c:v>
                </c:pt>
                <c:pt idx="10">
                  <c:v>19</c:v>
                </c:pt>
                <c:pt idx="11">
                  <c:v>28</c:v>
                </c:pt>
                <c:pt idx="12">
                  <c:v>17</c:v>
                </c:pt>
                <c:pt idx="13">
                  <c:v>212</c:v>
                </c:pt>
                <c:pt idx="14">
                  <c:v>97</c:v>
                </c:pt>
                <c:pt idx="15">
                  <c:v>88</c:v>
                </c:pt>
                <c:pt idx="16">
                  <c:v>0</c:v>
                </c:pt>
                <c:pt idx="17">
                  <c:v>73</c:v>
                </c:pt>
                <c:pt idx="18">
                  <c:v>62</c:v>
                </c:pt>
                <c:pt idx="19">
                  <c:v>11</c:v>
                </c:pt>
                <c:pt idx="20">
                  <c:v>74</c:v>
                </c:pt>
                <c:pt idx="21">
                  <c:v>3</c:v>
                </c:pt>
                <c:pt idx="23">
                  <c:v>238</c:v>
                </c:pt>
                <c:pt idx="24">
                  <c:v>154</c:v>
                </c:pt>
                <c:pt idx="25">
                  <c:v>79</c:v>
                </c:pt>
                <c:pt idx="26">
                  <c:v>1161</c:v>
                </c:pt>
                <c:pt idx="27">
                  <c:v>987</c:v>
                </c:pt>
                <c:pt idx="28">
                  <c:v>174</c:v>
                </c:pt>
                <c:pt idx="29">
                  <c:v>511</c:v>
                </c:pt>
                <c:pt idx="30">
                  <c:v>0</c:v>
                </c:pt>
                <c:pt idx="31">
                  <c:v>14</c:v>
                </c:pt>
                <c:pt idx="33">
                  <c:v>201</c:v>
                </c:pt>
                <c:pt idx="34">
                  <c:v>130</c:v>
                </c:pt>
                <c:pt idx="35">
                  <c:v>21</c:v>
                </c:pt>
                <c:pt idx="36">
                  <c:v>106</c:v>
                </c:pt>
                <c:pt idx="37">
                  <c:v>0</c:v>
                </c:pt>
                <c:pt idx="38">
                  <c:v>0</c:v>
                </c:pt>
                <c:pt idx="39">
                  <c:v>32</c:v>
                </c:pt>
                <c:pt idx="40">
                  <c:v>0</c:v>
                </c:pt>
                <c:pt idx="42">
                  <c:v>13</c:v>
                </c:pt>
                <c:pt idx="43">
                  <c:v>67</c:v>
                </c:pt>
                <c:pt idx="44">
                  <c:v>1</c:v>
                </c:pt>
                <c:pt idx="45">
                  <c:v>13</c:v>
                </c:pt>
                <c:pt idx="46">
                  <c:v>11</c:v>
                </c:pt>
                <c:pt idx="47">
                  <c:v>0</c:v>
                </c:pt>
                <c:pt idx="48">
                  <c:v>0</c:v>
                </c:pt>
                <c:pt idx="50">
                  <c:v>846</c:v>
                </c:pt>
                <c:pt idx="51">
                  <c:v>440</c:v>
                </c:pt>
                <c:pt idx="52">
                  <c:v>962</c:v>
                </c:pt>
                <c:pt idx="54">
                  <c:v>29</c:v>
                </c:pt>
                <c:pt idx="55">
                  <c:v>0</c:v>
                </c:pt>
                <c:pt idx="56">
                  <c:v>26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29</c:v>
                </c:pt>
                <c:pt idx="61">
                  <c:v>14</c:v>
                </c:pt>
                <c:pt idx="62">
                  <c:v>10</c:v>
                </c:pt>
                <c:pt idx="63">
                  <c:v>18</c:v>
                </c:pt>
                <c:pt idx="64">
                  <c:v>144</c:v>
                </c:pt>
                <c:pt idx="65">
                  <c:v>5</c:v>
                </c:pt>
                <c:pt idx="66">
                  <c:v>139</c:v>
                </c:pt>
                <c:pt idx="68">
                  <c:v>161</c:v>
                </c:pt>
                <c:pt idx="69">
                  <c:v>153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30</c:v>
                </c:pt>
                <c:pt idx="76">
                  <c:v>0</c:v>
                </c:pt>
                <c:pt idx="77">
                  <c:v>17</c:v>
                </c:pt>
                <c:pt idx="78">
                  <c:v>23</c:v>
                </c:pt>
                <c:pt idx="79">
                  <c:v>0</c:v>
                </c:pt>
                <c:pt idx="80">
                  <c:v>4</c:v>
                </c:pt>
                <c:pt idx="81">
                  <c:v>20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 formatCode="#,##0.00">
                  <c:v>8871.94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2A-4EC6-A8ED-CEC3B5C17BD3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'2024-2025'!$H$5:$H$94</c:f>
              <c:numCache>
                <c:formatCode>General</c:formatCode>
                <c:ptCount val="90"/>
                <c:pt idx="1">
                  <c:v>6</c:v>
                </c:pt>
                <c:pt idx="2">
                  <c:v>736</c:v>
                </c:pt>
                <c:pt idx="3">
                  <c:v>507</c:v>
                </c:pt>
                <c:pt idx="4">
                  <c:v>391</c:v>
                </c:pt>
                <c:pt idx="5">
                  <c:v>116</c:v>
                </c:pt>
                <c:pt idx="6">
                  <c:v>0</c:v>
                </c:pt>
                <c:pt idx="7">
                  <c:v>235</c:v>
                </c:pt>
                <c:pt idx="8">
                  <c:v>0</c:v>
                </c:pt>
                <c:pt idx="9">
                  <c:v>12</c:v>
                </c:pt>
                <c:pt idx="10">
                  <c:v>20</c:v>
                </c:pt>
                <c:pt idx="11">
                  <c:v>25</c:v>
                </c:pt>
                <c:pt idx="12">
                  <c:v>11</c:v>
                </c:pt>
                <c:pt idx="13">
                  <c:v>293</c:v>
                </c:pt>
                <c:pt idx="14">
                  <c:v>96</c:v>
                </c:pt>
                <c:pt idx="15">
                  <c:v>65</c:v>
                </c:pt>
                <c:pt idx="16">
                  <c:v>0</c:v>
                </c:pt>
                <c:pt idx="17">
                  <c:v>60</c:v>
                </c:pt>
                <c:pt idx="18">
                  <c:v>50</c:v>
                </c:pt>
                <c:pt idx="19">
                  <c:v>10</c:v>
                </c:pt>
                <c:pt idx="20">
                  <c:v>102</c:v>
                </c:pt>
                <c:pt idx="21">
                  <c:v>3</c:v>
                </c:pt>
                <c:pt idx="23">
                  <c:v>231</c:v>
                </c:pt>
                <c:pt idx="24">
                  <c:v>145</c:v>
                </c:pt>
                <c:pt idx="25">
                  <c:v>86</c:v>
                </c:pt>
                <c:pt idx="26">
                  <c:v>1006</c:v>
                </c:pt>
                <c:pt idx="27">
                  <c:v>788</c:v>
                </c:pt>
                <c:pt idx="28">
                  <c:v>218</c:v>
                </c:pt>
                <c:pt idx="29">
                  <c:v>518</c:v>
                </c:pt>
                <c:pt idx="30">
                  <c:v>0</c:v>
                </c:pt>
                <c:pt idx="31">
                  <c:v>11</c:v>
                </c:pt>
                <c:pt idx="33">
                  <c:v>240</c:v>
                </c:pt>
                <c:pt idx="34">
                  <c:v>124</c:v>
                </c:pt>
                <c:pt idx="35">
                  <c:v>0</c:v>
                </c:pt>
                <c:pt idx="36">
                  <c:v>106</c:v>
                </c:pt>
                <c:pt idx="37">
                  <c:v>6</c:v>
                </c:pt>
                <c:pt idx="38">
                  <c:v>6</c:v>
                </c:pt>
                <c:pt idx="39">
                  <c:v>36</c:v>
                </c:pt>
                <c:pt idx="40">
                  <c:v>0</c:v>
                </c:pt>
                <c:pt idx="42">
                  <c:v>14</c:v>
                </c:pt>
                <c:pt idx="43">
                  <c:v>52</c:v>
                </c:pt>
                <c:pt idx="44">
                  <c:v>5</c:v>
                </c:pt>
                <c:pt idx="45">
                  <c:v>10</c:v>
                </c:pt>
                <c:pt idx="46">
                  <c:v>24</c:v>
                </c:pt>
                <c:pt idx="47">
                  <c:v>0</c:v>
                </c:pt>
                <c:pt idx="48">
                  <c:v>0</c:v>
                </c:pt>
                <c:pt idx="50">
                  <c:v>847</c:v>
                </c:pt>
                <c:pt idx="51">
                  <c:v>453</c:v>
                </c:pt>
                <c:pt idx="52">
                  <c:v>971</c:v>
                </c:pt>
                <c:pt idx="54">
                  <c:v>46</c:v>
                </c:pt>
                <c:pt idx="55">
                  <c:v>0</c:v>
                </c:pt>
                <c:pt idx="56">
                  <c:v>13</c:v>
                </c:pt>
                <c:pt idx="57">
                  <c:v>0</c:v>
                </c:pt>
                <c:pt idx="58">
                  <c:v>6</c:v>
                </c:pt>
                <c:pt idx="59">
                  <c:v>0</c:v>
                </c:pt>
                <c:pt idx="60">
                  <c:v>86</c:v>
                </c:pt>
                <c:pt idx="61">
                  <c:v>19</c:v>
                </c:pt>
                <c:pt idx="62">
                  <c:v>13</c:v>
                </c:pt>
                <c:pt idx="63">
                  <c:v>26</c:v>
                </c:pt>
                <c:pt idx="64">
                  <c:v>224</c:v>
                </c:pt>
                <c:pt idx="65">
                  <c:v>4</c:v>
                </c:pt>
                <c:pt idx="66">
                  <c:v>220</c:v>
                </c:pt>
                <c:pt idx="68">
                  <c:v>153</c:v>
                </c:pt>
                <c:pt idx="69">
                  <c:v>144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17</c:v>
                </c:pt>
                <c:pt idx="76">
                  <c:v>0</c:v>
                </c:pt>
                <c:pt idx="77">
                  <c:v>17</c:v>
                </c:pt>
                <c:pt idx="78">
                  <c:v>28</c:v>
                </c:pt>
                <c:pt idx="79">
                  <c:v>0</c:v>
                </c:pt>
                <c:pt idx="80">
                  <c:v>1</c:v>
                </c:pt>
                <c:pt idx="81">
                  <c:v>19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12843.91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2A-4EC6-A8ED-CEC3B5C17BD3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'2024-2025'!$I$5:$I$94</c:f>
              <c:numCache>
                <c:formatCode>General</c:formatCode>
                <c:ptCount val="90"/>
                <c:pt idx="1">
                  <c:v>12</c:v>
                </c:pt>
                <c:pt idx="2">
                  <c:v>755</c:v>
                </c:pt>
                <c:pt idx="3">
                  <c:v>514</c:v>
                </c:pt>
                <c:pt idx="4">
                  <c:v>390</c:v>
                </c:pt>
                <c:pt idx="5">
                  <c:v>124</c:v>
                </c:pt>
                <c:pt idx="6">
                  <c:v>0</c:v>
                </c:pt>
                <c:pt idx="7">
                  <c:v>252</c:v>
                </c:pt>
                <c:pt idx="8">
                  <c:v>0</c:v>
                </c:pt>
                <c:pt idx="9">
                  <c:v>3</c:v>
                </c:pt>
                <c:pt idx="10">
                  <c:v>11</c:v>
                </c:pt>
                <c:pt idx="11">
                  <c:v>42</c:v>
                </c:pt>
                <c:pt idx="12">
                  <c:v>8</c:v>
                </c:pt>
                <c:pt idx="13">
                  <c:v>220</c:v>
                </c:pt>
                <c:pt idx="14">
                  <c:v>7</c:v>
                </c:pt>
                <c:pt idx="15">
                  <c:v>57</c:v>
                </c:pt>
                <c:pt idx="16">
                  <c:v>0</c:v>
                </c:pt>
                <c:pt idx="17">
                  <c:v>60</c:v>
                </c:pt>
                <c:pt idx="18">
                  <c:v>50</c:v>
                </c:pt>
                <c:pt idx="19">
                  <c:v>10</c:v>
                </c:pt>
                <c:pt idx="20">
                  <c:v>108</c:v>
                </c:pt>
                <c:pt idx="21">
                  <c:v>0</c:v>
                </c:pt>
                <c:pt idx="23">
                  <c:v>214</c:v>
                </c:pt>
                <c:pt idx="24">
                  <c:v>113</c:v>
                </c:pt>
                <c:pt idx="25">
                  <c:v>101</c:v>
                </c:pt>
                <c:pt idx="26">
                  <c:v>1030</c:v>
                </c:pt>
                <c:pt idx="27">
                  <c:v>896</c:v>
                </c:pt>
                <c:pt idx="28">
                  <c:v>134</c:v>
                </c:pt>
                <c:pt idx="29">
                  <c:v>524</c:v>
                </c:pt>
                <c:pt idx="30">
                  <c:v>0</c:v>
                </c:pt>
                <c:pt idx="31">
                  <c:v>14</c:v>
                </c:pt>
                <c:pt idx="33">
                  <c:v>205</c:v>
                </c:pt>
                <c:pt idx="34">
                  <c:v>137</c:v>
                </c:pt>
                <c:pt idx="35">
                  <c:v>8</c:v>
                </c:pt>
                <c:pt idx="36">
                  <c:v>105</c:v>
                </c:pt>
                <c:pt idx="37">
                  <c:v>11</c:v>
                </c:pt>
                <c:pt idx="38">
                  <c:v>12</c:v>
                </c:pt>
                <c:pt idx="39">
                  <c:v>66</c:v>
                </c:pt>
                <c:pt idx="40">
                  <c:v>0</c:v>
                </c:pt>
                <c:pt idx="42">
                  <c:v>11</c:v>
                </c:pt>
                <c:pt idx="43">
                  <c:v>50</c:v>
                </c:pt>
                <c:pt idx="44">
                  <c:v>3</c:v>
                </c:pt>
                <c:pt idx="45">
                  <c:v>17</c:v>
                </c:pt>
                <c:pt idx="46">
                  <c:v>20</c:v>
                </c:pt>
                <c:pt idx="47">
                  <c:v>0</c:v>
                </c:pt>
                <c:pt idx="48">
                  <c:v>0</c:v>
                </c:pt>
                <c:pt idx="50">
                  <c:v>758</c:v>
                </c:pt>
                <c:pt idx="51">
                  <c:v>398</c:v>
                </c:pt>
                <c:pt idx="52" formatCode="#,##0">
                  <c:v>889</c:v>
                </c:pt>
                <c:pt idx="54">
                  <c:v>25</c:v>
                </c:pt>
                <c:pt idx="55">
                  <c:v>0</c:v>
                </c:pt>
                <c:pt idx="56">
                  <c:v>12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46</c:v>
                </c:pt>
                <c:pt idx="61">
                  <c:v>12</c:v>
                </c:pt>
                <c:pt idx="62">
                  <c:v>10</c:v>
                </c:pt>
                <c:pt idx="63">
                  <c:v>34</c:v>
                </c:pt>
                <c:pt idx="64">
                  <c:v>140</c:v>
                </c:pt>
                <c:pt idx="65">
                  <c:v>11</c:v>
                </c:pt>
                <c:pt idx="66">
                  <c:v>129</c:v>
                </c:pt>
                <c:pt idx="68">
                  <c:v>160</c:v>
                </c:pt>
                <c:pt idx="69">
                  <c:v>148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138</c:v>
                </c:pt>
                <c:pt idx="76">
                  <c:v>1</c:v>
                </c:pt>
                <c:pt idx="77">
                  <c:v>28</c:v>
                </c:pt>
                <c:pt idx="78">
                  <c:v>35</c:v>
                </c:pt>
                <c:pt idx="79">
                  <c:v>0</c:v>
                </c:pt>
                <c:pt idx="80">
                  <c:v>1</c:v>
                </c:pt>
                <c:pt idx="81">
                  <c:v>17</c:v>
                </c:pt>
                <c:pt idx="82">
                  <c:v>0</c:v>
                </c:pt>
                <c:pt idx="83">
                  <c:v>2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 formatCode="#,##0.00">
                  <c:v>214422.98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2A-4EC6-A8ED-CEC3B5C17BD3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'2024-2025'!$A$5:$A$94</c:f>
              <c:strCache>
                <c:ptCount val="90"/>
                <c:pt idx="0">
                  <c:v>MEDICAL</c:v>
                </c:pt>
                <c:pt idx="1">
                  <c:v>REFUSED AT BOOKING</c:v>
                </c:pt>
                <c:pt idx="2">
                  <c:v>INTAKE EVALUATIONS BY NURSING STAFF</c:v>
                </c:pt>
                <c:pt idx="3">
                  <c:v>SICK CALL-TOTAL</c:v>
                </c:pt>
                <c:pt idx="4">
                  <c:v>   SICK CALL-NURSES</c:v>
                </c:pt>
                <c:pt idx="5">
                  <c:v>   SICK CALL- MIDLEVELS</c:v>
                </c:pt>
                <c:pt idx="6">
                  <c:v>   SICK CALL - PHYSICIAN</c:v>
                </c:pt>
                <c:pt idx="7">
                  <c:v>14 DAY PHYSICALS</c:v>
                </c:pt>
                <c:pt idx="8">
                  <c:v>Newly Diagnosed Diabetics</c:v>
                </c:pt>
                <c:pt idx="9">
                  <c:v>ANNUAL PHYSICALS BY PROVIDER/RN</c:v>
                </c:pt>
                <c:pt idx="10">
                  <c:v>Infirmary Housed</c:v>
                </c:pt>
                <c:pt idx="11">
                  <c:v>INFIRMARY (true) ADMITS</c:v>
                </c:pt>
                <c:pt idx="12">
                  <c:v>23 Hour Observation/DAYS</c:v>
                </c:pt>
                <c:pt idx="13">
                  <c:v>TOTAL Inmate Infirmary (True admits)days</c:v>
                </c:pt>
                <c:pt idx="14">
                  <c:v>PHYSICIAN INFIRMARY ROUNDS</c:v>
                </c:pt>
                <c:pt idx="15">
                  <c:v>WALK-INS/EMERGENCY</c:v>
                </c:pt>
                <c:pt idx="16">
                  <c:v>STAFF TREATED</c:v>
                </c:pt>
                <c:pt idx="17">
                  <c:v>TOTAL X-RAYS</c:v>
                </c:pt>
                <c:pt idx="18">
                  <c:v>   NON TB RELATED X-RAYS</c:v>
                </c:pt>
                <c:pt idx="19">
                  <c:v>   TB RELATED CHEST X-RAYS</c:v>
                </c:pt>
                <c:pt idx="20">
                  <c:v>EKG"S</c:v>
                </c:pt>
                <c:pt idx="21">
                  <c:v>ULTRASOUNDS</c:v>
                </c:pt>
                <c:pt idx="22">
                  <c:v>MENTAL HEALTH</c:v>
                </c:pt>
                <c:pt idx="23">
                  <c:v>ASSESSMENTS-TOTAL</c:v>
                </c:pt>
                <c:pt idx="24">
                  <c:v>   ASSESSMENTS-PSYCHIATRIST</c:v>
                </c:pt>
                <c:pt idx="25">
                  <c:v>   ASSESSMENTS-MHP</c:v>
                </c:pt>
                <c:pt idx="26">
                  <c:v>FOLLOW-UP TOTAL</c:v>
                </c:pt>
                <c:pt idx="27">
                  <c:v>   FOLLOW-UP BY MH PROFESSIONAL</c:v>
                </c:pt>
                <c:pt idx="28">
                  <c:v>   FOLLOW-UP BY PSYCHIATRIST</c:v>
                </c:pt>
                <c:pt idx="29">
                  <c:v>MENTAL HEALTH INMATES</c:v>
                </c:pt>
                <c:pt idx="30">
                  <c:v>Infirmary  ADMISSIONS</c:v>
                </c:pt>
                <c:pt idx="31">
                  <c:v>VETRANS SEEN BY MENTAL HEALTH</c:v>
                </c:pt>
                <c:pt idx="32">
                  <c:v>DENTAL</c:v>
                </c:pt>
                <c:pt idx="33">
                  <c:v>DENTAL SCREENS/NURSES</c:v>
                </c:pt>
                <c:pt idx="34">
                  <c:v>TOTAL SEEN BY DENTIST</c:v>
                </c:pt>
                <c:pt idx="35">
                  <c:v>    DENTIST ANNUAL EXAMS </c:v>
                </c:pt>
                <c:pt idx="36">
                  <c:v>EVALUATION/FOLLOW UP VISIT </c:v>
                </c:pt>
                <c:pt idx="37">
                  <c:v>    EXTRACTIONS</c:v>
                </c:pt>
                <c:pt idx="38">
                  <c:v>    TEMPORARY FILLINGS</c:v>
                </c:pt>
                <c:pt idx="39">
                  <c:v>    DENTAL REFUSALS</c:v>
                </c:pt>
                <c:pt idx="40">
                  <c:v>OFF-SITE DENTAL REFERRALS</c:v>
                </c:pt>
                <c:pt idx="41">
                  <c:v>COMMUNITY</c:v>
                </c:pt>
                <c:pt idx="42">
                  <c:v>AMBULANCE TRIPS</c:v>
                </c:pt>
                <c:pt idx="43">
                  <c:v>EMERGENCY ROOM VISITS</c:v>
                </c:pt>
                <c:pt idx="44">
                  <c:v>HOSPITAL ADMISSIONS</c:v>
                </c:pt>
                <c:pt idx="45">
                  <c:v>HOSPITAL DAYS</c:v>
                </c:pt>
                <c:pt idx="46">
                  <c:v>OFF SITE SPECIALTY VISITS</c:v>
                </c:pt>
                <c:pt idx="47">
                  <c:v>HOSPITAL DEATHS</c:v>
                </c:pt>
                <c:pt idx="48">
                  <c:v>FACILITY DEATHS</c:v>
                </c:pt>
                <c:pt idx="49">
                  <c:v>PHARMACEUTICALS</c:v>
                </c:pt>
                <c:pt idx="50">
                  <c:v>I/M'S ON PRESCRIPTION MEDS</c:v>
                </c:pt>
                <c:pt idx="51">
                  <c:v>I/M'S ON PSYCHOTROPIC MEDS</c:v>
                </c:pt>
                <c:pt idx="52">
                  <c:v>I/M'S WITH ACTIVE ORDERS</c:v>
                </c:pt>
                <c:pt idx="53">
                  <c:v>CHRONIC CARE VISITS</c:v>
                </c:pt>
                <c:pt idx="54">
                  <c:v>ASTHMA/COPD</c:v>
                </c:pt>
                <c:pt idx="55">
                  <c:v>COUMADIN</c:v>
                </c:pt>
                <c:pt idx="56">
                  <c:v>DIABETICS</c:v>
                </c:pt>
                <c:pt idx="57">
                  <c:v>DIALYSIS</c:v>
                </c:pt>
                <c:pt idx="58">
                  <c:v>INFECTIOUS DISEASE (INH/Hep)</c:v>
                </c:pt>
                <c:pt idx="59">
                  <c:v>OB</c:v>
                </c:pt>
                <c:pt idx="60">
                  <c:v>HYPERTENSION/CARDIOVASCULAR</c:v>
                </c:pt>
                <c:pt idx="61">
                  <c:v>SEIZURE DISORDER</c:v>
                </c:pt>
                <c:pt idx="62">
                  <c:v>AIDS/HIV</c:v>
                </c:pt>
                <c:pt idx="63">
                  <c:v>GENERAL </c:v>
                </c:pt>
                <c:pt idx="64">
                  <c:v>TOTAL CHRONIC CARE VISITS</c:v>
                </c:pt>
                <c:pt idx="65">
                  <c:v>   CHRONIC CARE VISITS BY MIDLEVEL</c:v>
                </c:pt>
                <c:pt idx="66">
                  <c:v>   CHRONIC CARE VISITS BY PHYSICIANS</c:v>
                </c:pt>
                <c:pt idx="67">
                  <c:v>INFECTIOUS DISEASE CONTROL</c:v>
                </c:pt>
                <c:pt idx="68">
                  <c:v>PPD'S PLANTED</c:v>
                </c:pt>
                <c:pt idx="69">
                  <c:v>PPD'S READ</c:v>
                </c:pt>
                <c:pt idx="70">
                  <c:v>POSITIVE PPD'S</c:v>
                </c:pt>
                <c:pt idx="71">
                  <c:v>ACTIVE TB</c:v>
                </c:pt>
                <c:pt idx="72">
                  <c:v>INH ORDERED</c:v>
                </c:pt>
                <c:pt idx="73">
                  <c:v>INH STARTED (NEW PATIENTS)</c:v>
                </c:pt>
                <c:pt idx="74">
                  <c:v>TOTAL ON INH MEDS</c:v>
                </c:pt>
                <c:pt idx="75">
                  <c:v>HIV TESTS GIVEN</c:v>
                </c:pt>
                <c:pt idx="76">
                  <c:v>POSITIVE HIV (NEW CASES)</c:v>
                </c:pt>
                <c:pt idx="77">
                  <c:v>HIV PATIENTS ON MEDICATION</c:v>
                </c:pt>
                <c:pt idx="78">
                  <c:v>TOTAL HIV CASES</c:v>
                </c:pt>
                <c:pt idx="79">
                  <c:v>HEPATITIS A</c:v>
                </c:pt>
                <c:pt idx="80">
                  <c:v>HEPATITIS B</c:v>
                </c:pt>
                <c:pt idx="81">
                  <c:v>HEPATITIS C encounters</c:v>
                </c:pt>
                <c:pt idx="82">
                  <c:v>CHYLAMYDIA</c:v>
                </c:pt>
                <c:pt idx="83">
                  <c:v>GONORRHEA</c:v>
                </c:pt>
                <c:pt idx="84">
                  <c:v>SYPHILIS</c:v>
                </c:pt>
                <c:pt idx="85">
                  <c:v>OTHER STD</c:v>
                </c:pt>
                <c:pt idx="86">
                  <c:v>PEDICULOSIS</c:v>
                </c:pt>
                <c:pt idx="87">
                  <c:v>SCABIES</c:v>
                </c:pt>
                <c:pt idx="88">
                  <c:v>MRSA</c:v>
                </c:pt>
                <c:pt idx="89">
                  <c:v>Medical Costs</c:v>
                </c:pt>
              </c:strCache>
            </c:strRef>
          </c:cat>
          <c:val>
            <c:numRef>
              <c:f>'2024-2025'!$J$5:$J$94</c:f>
              <c:numCache>
                <c:formatCode>General</c:formatCode>
                <c:ptCount val="90"/>
                <c:pt idx="1">
                  <c:v>4</c:v>
                </c:pt>
                <c:pt idx="2">
                  <c:v>735</c:v>
                </c:pt>
                <c:pt idx="3">
                  <c:v>550</c:v>
                </c:pt>
                <c:pt idx="4">
                  <c:v>434</c:v>
                </c:pt>
                <c:pt idx="5">
                  <c:v>116</c:v>
                </c:pt>
                <c:pt idx="6">
                  <c:v>0</c:v>
                </c:pt>
                <c:pt idx="7">
                  <c:v>241</c:v>
                </c:pt>
                <c:pt idx="8">
                  <c:v>0</c:v>
                </c:pt>
                <c:pt idx="9">
                  <c:v>21</c:v>
                </c:pt>
                <c:pt idx="10">
                  <c:v>19</c:v>
                </c:pt>
                <c:pt idx="11">
                  <c:v>21</c:v>
                </c:pt>
                <c:pt idx="12">
                  <c:v>24</c:v>
                </c:pt>
                <c:pt idx="13">
                  <c:v>147</c:v>
                </c:pt>
                <c:pt idx="14">
                  <c:v>31</c:v>
                </c:pt>
                <c:pt idx="15">
                  <c:v>92</c:v>
                </c:pt>
                <c:pt idx="16">
                  <c:v>0</c:v>
                </c:pt>
                <c:pt idx="17">
                  <c:v>52</c:v>
                </c:pt>
                <c:pt idx="18">
                  <c:v>36</c:v>
                </c:pt>
                <c:pt idx="19">
                  <c:v>16</c:v>
                </c:pt>
                <c:pt idx="20">
                  <c:v>107</c:v>
                </c:pt>
                <c:pt idx="21">
                  <c:v>7</c:v>
                </c:pt>
                <c:pt idx="23">
                  <c:v>204</c:v>
                </c:pt>
                <c:pt idx="24">
                  <c:v>103</c:v>
                </c:pt>
                <c:pt idx="25">
                  <c:v>101</c:v>
                </c:pt>
                <c:pt idx="26">
                  <c:v>1053</c:v>
                </c:pt>
                <c:pt idx="27">
                  <c:v>941</c:v>
                </c:pt>
                <c:pt idx="28">
                  <c:v>112</c:v>
                </c:pt>
                <c:pt idx="29">
                  <c:v>539</c:v>
                </c:pt>
                <c:pt idx="30">
                  <c:v>0</c:v>
                </c:pt>
                <c:pt idx="31">
                  <c:v>12</c:v>
                </c:pt>
                <c:pt idx="33">
                  <c:v>226</c:v>
                </c:pt>
                <c:pt idx="34">
                  <c:v>194</c:v>
                </c:pt>
                <c:pt idx="35">
                  <c:v>14</c:v>
                </c:pt>
                <c:pt idx="36">
                  <c:v>163</c:v>
                </c:pt>
                <c:pt idx="37">
                  <c:v>11</c:v>
                </c:pt>
                <c:pt idx="38">
                  <c:v>11</c:v>
                </c:pt>
                <c:pt idx="39">
                  <c:v>84</c:v>
                </c:pt>
                <c:pt idx="40">
                  <c:v>0</c:v>
                </c:pt>
                <c:pt idx="42">
                  <c:v>22</c:v>
                </c:pt>
                <c:pt idx="43">
                  <c:v>52</c:v>
                </c:pt>
                <c:pt idx="44">
                  <c:v>5</c:v>
                </c:pt>
                <c:pt idx="45">
                  <c:v>15</c:v>
                </c:pt>
                <c:pt idx="46">
                  <c:v>28</c:v>
                </c:pt>
                <c:pt idx="47">
                  <c:v>0</c:v>
                </c:pt>
                <c:pt idx="48">
                  <c:v>1</c:v>
                </c:pt>
                <c:pt idx="50">
                  <c:v>857</c:v>
                </c:pt>
                <c:pt idx="51">
                  <c:v>276</c:v>
                </c:pt>
                <c:pt idx="52" formatCode="#,##0">
                  <c:v>1133</c:v>
                </c:pt>
                <c:pt idx="54">
                  <c:v>46</c:v>
                </c:pt>
                <c:pt idx="55">
                  <c:v>0</c:v>
                </c:pt>
                <c:pt idx="56">
                  <c:v>24</c:v>
                </c:pt>
                <c:pt idx="57">
                  <c:v>0</c:v>
                </c:pt>
                <c:pt idx="58">
                  <c:v>5</c:v>
                </c:pt>
                <c:pt idx="59">
                  <c:v>9</c:v>
                </c:pt>
                <c:pt idx="60">
                  <c:v>77</c:v>
                </c:pt>
                <c:pt idx="61">
                  <c:v>20</c:v>
                </c:pt>
                <c:pt idx="62">
                  <c:v>9</c:v>
                </c:pt>
                <c:pt idx="63">
                  <c:v>15</c:v>
                </c:pt>
                <c:pt idx="64">
                  <c:v>220</c:v>
                </c:pt>
                <c:pt idx="65">
                  <c:v>10</c:v>
                </c:pt>
                <c:pt idx="66">
                  <c:v>210</c:v>
                </c:pt>
                <c:pt idx="68">
                  <c:v>213</c:v>
                </c:pt>
                <c:pt idx="69">
                  <c:v>210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126</c:v>
                </c:pt>
                <c:pt idx="76">
                  <c:v>0</c:v>
                </c:pt>
                <c:pt idx="77">
                  <c:v>29</c:v>
                </c:pt>
                <c:pt idx="78">
                  <c:v>31</c:v>
                </c:pt>
                <c:pt idx="79">
                  <c:v>0</c:v>
                </c:pt>
                <c:pt idx="80">
                  <c:v>1</c:v>
                </c:pt>
                <c:pt idx="81">
                  <c:v>21</c:v>
                </c:pt>
                <c:pt idx="82">
                  <c:v>2</c:v>
                </c:pt>
                <c:pt idx="83">
                  <c:v>2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#,##0.00">
                  <c:v>255645.77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A-4EC6-A8ED-CEC3B5C17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275983"/>
        <c:axId val="1928276399"/>
      </c:barChart>
      <c:catAx>
        <c:axId val="19282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276399"/>
        <c:crosses val="autoZero"/>
        <c:auto val="1"/>
        <c:lblAlgn val="ctr"/>
        <c:lblOffset val="100"/>
        <c:noMultiLvlLbl val="0"/>
      </c:catAx>
      <c:valAx>
        <c:axId val="192827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2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2766" cy="628493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109"/>
  <sheetViews>
    <sheetView zoomScale="200" zoomScaleNormal="200" workbookViewId="0">
      <selection activeCell="D14" sqref="D14"/>
    </sheetView>
  </sheetViews>
  <sheetFormatPr defaultRowHeight="12.75" x14ac:dyDescent="0.2"/>
  <cols>
    <col min="1" max="1" width="38.85546875" bestFit="1" customWidth="1"/>
    <col min="2" max="3" width="5.140625" bestFit="1" customWidth="1"/>
    <col min="4" max="4" width="5.42578125" customWidth="1"/>
    <col min="5" max="13" width="5.140625" bestFit="1" customWidth="1"/>
    <col min="14" max="14" width="10.140625" bestFit="1" customWidth="1"/>
    <col min="15" max="15" width="9.28515625" style="3" bestFit="1" customWidth="1"/>
  </cols>
  <sheetData>
    <row r="1" spans="1:20" ht="13.5" thickBot="1" x14ac:dyDescent="0.25">
      <c r="A1" s="3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6"/>
    </row>
    <row r="2" spans="1:20" ht="13.5" thickBot="1" x14ac:dyDescent="0.25">
      <c r="A2" s="3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20" ht="13.5" thickBot="1" x14ac:dyDescent="0.25">
      <c r="A3" s="4" t="s">
        <v>15</v>
      </c>
      <c r="B3" s="16">
        <v>1077</v>
      </c>
      <c r="C3" s="16">
        <v>1042</v>
      </c>
      <c r="D3" s="16">
        <v>1003</v>
      </c>
      <c r="E3" s="16">
        <v>984</v>
      </c>
      <c r="F3" s="16">
        <v>992</v>
      </c>
      <c r="G3" s="16">
        <v>974</v>
      </c>
      <c r="H3" s="16">
        <v>980</v>
      </c>
      <c r="I3" s="16">
        <v>1022</v>
      </c>
      <c r="J3" s="16">
        <v>1050</v>
      </c>
      <c r="K3" s="16">
        <v>1060</v>
      </c>
      <c r="L3" s="16">
        <v>1093</v>
      </c>
      <c r="M3" s="16">
        <v>1112</v>
      </c>
      <c r="N3" s="17">
        <f>SUM(B3:M3)</f>
        <v>12389</v>
      </c>
      <c r="O3" s="25">
        <f>AVERAGE(B3:M3)</f>
        <v>1032.4166666666667</v>
      </c>
    </row>
    <row r="4" spans="1:20" ht="13.5" thickBo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  <c r="O4" s="10"/>
    </row>
    <row r="5" spans="1:20" ht="13.5" thickBot="1" x14ac:dyDescent="0.25">
      <c r="A5" s="5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  <c r="O5" s="27"/>
    </row>
    <row r="6" spans="1:20" x14ac:dyDescent="0.2">
      <c r="A6" s="24" t="s">
        <v>17</v>
      </c>
      <c r="B6" s="57"/>
      <c r="C6" s="16">
        <v>8</v>
      </c>
      <c r="D6" s="16">
        <v>20</v>
      </c>
      <c r="E6" s="16">
        <v>17</v>
      </c>
      <c r="F6" s="16">
        <v>8</v>
      </c>
      <c r="G6" s="16">
        <v>14</v>
      </c>
      <c r="H6" s="16">
        <v>10</v>
      </c>
      <c r="I6" s="16">
        <v>19</v>
      </c>
      <c r="J6" s="16">
        <v>18</v>
      </c>
      <c r="K6" s="16">
        <v>16</v>
      </c>
      <c r="L6" s="16">
        <v>11</v>
      </c>
      <c r="M6" s="16">
        <v>7</v>
      </c>
      <c r="N6" s="18">
        <f t="shared" ref="N6:N23" si="0">SUM(B6:M6)</f>
        <v>148</v>
      </c>
      <c r="O6" s="15">
        <f>AVERAGE(B6:M6)</f>
        <v>13.454545454545455</v>
      </c>
    </row>
    <row r="7" spans="1:20" s="2" customFormat="1" x14ac:dyDescent="0.2">
      <c r="A7" s="18" t="s">
        <v>18</v>
      </c>
      <c r="B7" s="16">
        <v>1083</v>
      </c>
      <c r="C7" s="16">
        <v>872</v>
      </c>
      <c r="D7" s="16">
        <v>884</v>
      </c>
      <c r="E7" s="16">
        <v>984</v>
      </c>
      <c r="F7" s="16">
        <v>992</v>
      </c>
      <c r="G7" s="16">
        <v>1057</v>
      </c>
      <c r="H7" s="16">
        <v>1088</v>
      </c>
      <c r="I7" s="16">
        <v>1104</v>
      </c>
      <c r="J7" s="16">
        <v>990</v>
      </c>
      <c r="K7" s="16">
        <v>1028</v>
      </c>
      <c r="L7" s="16">
        <v>1090</v>
      </c>
      <c r="M7" s="16">
        <v>901</v>
      </c>
      <c r="N7" s="18">
        <f t="shared" si="0"/>
        <v>12073</v>
      </c>
      <c r="O7" s="15">
        <f>AVERAGE(B7:M7)</f>
        <v>1006.0833333333334</v>
      </c>
    </row>
    <row r="8" spans="1:20" s="2" customFormat="1" x14ac:dyDescent="0.2">
      <c r="A8" s="18" t="s">
        <v>19</v>
      </c>
      <c r="B8" s="16">
        <v>841</v>
      </c>
      <c r="C8" s="16">
        <v>803</v>
      </c>
      <c r="D8" s="16">
        <v>877</v>
      </c>
      <c r="E8" s="16">
        <v>780</v>
      </c>
      <c r="F8" s="16">
        <v>751</v>
      </c>
      <c r="G8" s="16">
        <v>739</v>
      </c>
      <c r="H8" s="16">
        <v>817</v>
      </c>
      <c r="I8" s="16">
        <v>749</v>
      </c>
      <c r="J8" s="16">
        <v>678</v>
      </c>
      <c r="K8" s="16">
        <v>598</v>
      </c>
      <c r="L8" s="16">
        <v>762</v>
      </c>
      <c r="M8" s="16">
        <v>712</v>
      </c>
      <c r="N8" s="18">
        <f t="shared" si="0"/>
        <v>9107</v>
      </c>
      <c r="O8" s="15">
        <f>(AVERAGE(B8:M8))</f>
        <v>758.91666666666663</v>
      </c>
    </row>
    <row r="9" spans="1:20" x14ac:dyDescent="0.2">
      <c r="A9" s="17" t="s">
        <v>20</v>
      </c>
      <c r="B9" s="16">
        <v>674</v>
      </c>
      <c r="C9" s="16">
        <v>654</v>
      </c>
      <c r="D9" s="16">
        <v>737</v>
      </c>
      <c r="E9" s="16">
        <v>625</v>
      </c>
      <c r="F9" s="16">
        <v>751</v>
      </c>
      <c r="G9" s="16">
        <v>739</v>
      </c>
      <c r="H9" s="16">
        <v>554</v>
      </c>
      <c r="I9" s="16">
        <v>583</v>
      </c>
      <c r="J9" s="16">
        <v>523</v>
      </c>
      <c r="K9" s="16">
        <v>547</v>
      </c>
      <c r="L9" s="16">
        <v>600</v>
      </c>
      <c r="M9" s="16">
        <v>519</v>
      </c>
      <c r="N9" s="18">
        <f t="shared" si="0"/>
        <v>7506</v>
      </c>
      <c r="O9" s="15">
        <f t="shared" ref="O9:O23" si="1">AVERAGE(B9:M9)</f>
        <v>625.5</v>
      </c>
    </row>
    <row r="10" spans="1:20" x14ac:dyDescent="0.2">
      <c r="A10" s="17" t="s">
        <v>21</v>
      </c>
      <c r="B10" s="16">
        <v>37</v>
      </c>
      <c r="C10" s="16">
        <v>38</v>
      </c>
      <c r="D10" s="16">
        <v>0</v>
      </c>
      <c r="E10" s="16">
        <v>0</v>
      </c>
      <c r="F10" s="16">
        <v>55</v>
      </c>
      <c r="G10" s="16">
        <v>135</v>
      </c>
      <c r="H10" s="16">
        <v>179</v>
      </c>
      <c r="I10" s="16">
        <v>158</v>
      </c>
      <c r="J10" s="16">
        <v>106</v>
      </c>
      <c r="K10" s="16">
        <v>71</v>
      </c>
      <c r="L10" s="16">
        <v>105</v>
      </c>
      <c r="M10" s="16">
        <v>143</v>
      </c>
      <c r="N10" s="18">
        <f t="shared" si="0"/>
        <v>1027</v>
      </c>
      <c r="O10" s="15">
        <f t="shared" si="1"/>
        <v>85.583333333333329</v>
      </c>
      <c r="T10" t="s">
        <v>22</v>
      </c>
    </row>
    <row r="11" spans="1:20" x14ac:dyDescent="0.2">
      <c r="A11" s="17" t="s">
        <v>23</v>
      </c>
      <c r="B11" s="16">
        <v>130</v>
      </c>
      <c r="C11" s="16">
        <v>111</v>
      </c>
      <c r="D11" s="16">
        <v>140</v>
      </c>
      <c r="E11" s="16">
        <v>114</v>
      </c>
      <c r="F11" s="16">
        <v>60</v>
      </c>
      <c r="G11" s="16">
        <v>15</v>
      </c>
      <c r="H11" s="16">
        <v>41</v>
      </c>
      <c r="I11" s="16">
        <v>92</v>
      </c>
      <c r="J11" s="16">
        <v>49</v>
      </c>
      <c r="K11" s="16">
        <v>44</v>
      </c>
      <c r="L11" s="16">
        <v>57</v>
      </c>
      <c r="M11" s="16">
        <v>34</v>
      </c>
      <c r="N11" s="18">
        <f t="shared" si="0"/>
        <v>887</v>
      </c>
      <c r="O11" s="15">
        <f t="shared" si="1"/>
        <v>73.916666666666671</v>
      </c>
      <c r="T11" t="s">
        <v>22</v>
      </c>
    </row>
    <row r="12" spans="1:20" s="2" customFormat="1" x14ac:dyDescent="0.2">
      <c r="A12" s="18" t="s">
        <v>24</v>
      </c>
      <c r="B12" s="16">
        <v>388</v>
      </c>
      <c r="C12" s="16">
        <v>376</v>
      </c>
      <c r="D12" s="16">
        <v>296</v>
      </c>
      <c r="E12" s="16">
        <v>381</v>
      </c>
      <c r="F12" s="16">
        <v>348</v>
      </c>
      <c r="G12" s="16">
        <v>329</v>
      </c>
      <c r="H12" s="16">
        <v>411</v>
      </c>
      <c r="I12" s="16">
        <v>361</v>
      </c>
      <c r="J12" s="16">
        <v>370</v>
      </c>
      <c r="K12" s="16">
        <v>424</v>
      </c>
      <c r="L12" s="16">
        <v>343</v>
      </c>
      <c r="M12" s="16">
        <v>380</v>
      </c>
      <c r="N12" s="18">
        <f t="shared" si="0"/>
        <v>4407</v>
      </c>
      <c r="O12" s="15">
        <f t="shared" si="1"/>
        <v>367.25</v>
      </c>
      <c r="T12" s="2" t="s">
        <v>22</v>
      </c>
    </row>
    <row r="13" spans="1:20" s="2" customFormat="1" x14ac:dyDescent="0.2">
      <c r="A13" s="18" t="s">
        <v>25</v>
      </c>
      <c r="B13" s="16">
        <v>17</v>
      </c>
      <c r="C13" s="16">
        <v>14</v>
      </c>
      <c r="D13" s="16">
        <v>14</v>
      </c>
      <c r="E13" s="16">
        <v>21</v>
      </c>
      <c r="F13" s="16">
        <v>28</v>
      </c>
      <c r="G13" s="16">
        <v>8</v>
      </c>
      <c r="H13" s="16">
        <v>20</v>
      </c>
      <c r="I13" s="16">
        <v>11</v>
      </c>
      <c r="J13" s="16">
        <v>12</v>
      </c>
      <c r="K13" s="16">
        <v>16</v>
      </c>
      <c r="L13" s="16">
        <v>7</v>
      </c>
      <c r="M13" s="16">
        <v>19</v>
      </c>
      <c r="N13" s="18">
        <f t="shared" si="0"/>
        <v>187</v>
      </c>
      <c r="O13" s="15">
        <f t="shared" si="1"/>
        <v>15.583333333333334</v>
      </c>
      <c r="T13" s="2" t="s">
        <v>22</v>
      </c>
    </row>
    <row r="14" spans="1:20" x14ac:dyDescent="0.2">
      <c r="A14" s="17" t="s">
        <v>26</v>
      </c>
      <c r="B14" s="16">
        <v>65</v>
      </c>
      <c r="C14" s="16">
        <v>71</v>
      </c>
      <c r="D14" s="16">
        <v>73</v>
      </c>
      <c r="E14" s="16">
        <v>74</v>
      </c>
      <c r="F14" s="16">
        <v>57</v>
      </c>
      <c r="G14" s="16">
        <v>87</v>
      </c>
      <c r="H14" s="16">
        <v>68</v>
      </c>
      <c r="I14" s="16">
        <v>96</v>
      </c>
      <c r="J14" s="16">
        <v>85</v>
      </c>
      <c r="K14" s="16">
        <v>81</v>
      </c>
      <c r="L14" s="16">
        <v>96</v>
      </c>
      <c r="M14" s="16">
        <v>80</v>
      </c>
      <c r="N14" s="18">
        <f t="shared" si="0"/>
        <v>933</v>
      </c>
      <c r="O14" s="15">
        <f t="shared" si="1"/>
        <v>77.75</v>
      </c>
      <c r="T14" t="s">
        <v>22</v>
      </c>
    </row>
    <row r="15" spans="1:20" x14ac:dyDescent="0.2">
      <c r="A15" s="17" t="s">
        <v>27</v>
      </c>
      <c r="B15" s="16">
        <v>219</v>
      </c>
      <c r="C15" s="16">
        <v>211</v>
      </c>
      <c r="D15" s="16">
        <v>219</v>
      </c>
      <c r="E15" s="16">
        <v>256</v>
      </c>
      <c r="F15" s="16">
        <v>194</v>
      </c>
      <c r="G15" s="16">
        <v>267</v>
      </c>
      <c r="H15" s="16">
        <v>168</v>
      </c>
      <c r="I15" s="16">
        <v>250</v>
      </c>
      <c r="J15" s="16">
        <v>224</v>
      </c>
      <c r="K15" s="16">
        <v>241</v>
      </c>
      <c r="L15" s="16">
        <v>246</v>
      </c>
      <c r="M15" s="16">
        <v>263</v>
      </c>
      <c r="N15" s="18">
        <f t="shared" si="0"/>
        <v>2758</v>
      </c>
      <c r="O15" s="15">
        <f t="shared" si="1"/>
        <v>229.83333333333334</v>
      </c>
    </row>
    <row r="16" spans="1:20" x14ac:dyDescent="0.2">
      <c r="A16" s="17" t="s">
        <v>28</v>
      </c>
      <c r="B16" s="16">
        <v>38</v>
      </c>
      <c r="C16" s="16">
        <v>46</v>
      </c>
      <c r="D16" s="16">
        <v>46</v>
      </c>
      <c r="E16" s="16">
        <v>44</v>
      </c>
      <c r="F16" s="16">
        <v>78</v>
      </c>
      <c r="G16" s="16">
        <v>121</v>
      </c>
      <c r="H16" s="16">
        <v>105</v>
      </c>
      <c r="I16" s="16">
        <v>147</v>
      </c>
      <c r="J16" s="16">
        <v>174</v>
      </c>
      <c r="K16" s="16">
        <v>143</v>
      </c>
      <c r="L16" s="16">
        <v>148</v>
      </c>
      <c r="M16" s="16">
        <v>133</v>
      </c>
      <c r="N16" s="18">
        <f t="shared" si="0"/>
        <v>1223</v>
      </c>
      <c r="O16" s="15">
        <f t="shared" si="1"/>
        <v>101.91666666666667</v>
      </c>
    </row>
    <row r="17" spans="1:15" x14ac:dyDescent="0.2">
      <c r="A17" s="17" t="s">
        <v>29</v>
      </c>
      <c r="B17" s="16">
        <v>69</v>
      </c>
      <c r="C17" s="16">
        <v>71</v>
      </c>
      <c r="D17" s="16">
        <v>59</v>
      </c>
      <c r="E17" s="16">
        <v>65</v>
      </c>
      <c r="F17" s="16">
        <v>64</v>
      </c>
      <c r="G17" s="16">
        <v>69</v>
      </c>
      <c r="H17" s="16">
        <v>89</v>
      </c>
      <c r="I17" s="16">
        <v>73</v>
      </c>
      <c r="J17" s="16">
        <v>82</v>
      </c>
      <c r="K17" s="16">
        <v>84</v>
      </c>
      <c r="L17" s="16">
        <v>77</v>
      </c>
      <c r="M17" s="16">
        <v>72</v>
      </c>
      <c r="N17" s="18">
        <f t="shared" si="0"/>
        <v>874</v>
      </c>
      <c r="O17" s="15">
        <f t="shared" si="1"/>
        <v>72.833333333333329</v>
      </c>
    </row>
    <row r="18" spans="1:15" x14ac:dyDescent="0.2">
      <c r="A18" s="17" t="s">
        <v>30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f t="shared" si="0"/>
        <v>0</v>
      </c>
      <c r="O18" s="15">
        <f t="shared" si="1"/>
        <v>0</v>
      </c>
    </row>
    <row r="19" spans="1:15" x14ac:dyDescent="0.2">
      <c r="A19" s="17" t="s">
        <v>31</v>
      </c>
      <c r="B19" s="16">
        <v>65</v>
      </c>
      <c r="C19" s="16">
        <v>52</v>
      </c>
      <c r="D19" s="16">
        <v>59</v>
      </c>
      <c r="E19" s="16">
        <v>62</v>
      </c>
      <c r="F19" s="16">
        <v>62</v>
      </c>
      <c r="G19" s="16">
        <v>61</v>
      </c>
      <c r="H19" s="16">
        <v>70</v>
      </c>
      <c r="I19" s="16">
        <v>93</v>
      </c>
      <c r="J19" s="16">
        <v>52</v>
      </c>
      <c r="K19" s="16">
        <v>50</v>
      </c>
      <c r="L19" s="16">
        <v>97</v>
      </c>
      <c r="M19" s="16">
        <v>53</v>
      </c>
      <c r="N19" s="17">
        <f t="shared" si="0"/>
        <v>776</v>
      </c>
      <c r="O19" s="15">
        <f t="shared" si="1"/>
        <v>64.666666666666671</v>
      </c>
    </row>
    <row r="20" spans="1:15" x14ac:dyDescent="0.2">
      <c r="A20" s="17" t="s">
        <v>32</v>
      </c>
      <c r="B20" s="16">
        <v>45</v>
      </c>
      <c r="C20" s="16">
        <v>31</v>
      </c>
      <c r="D20" s="16">
        <v>36</v>
      </c>
      <c r="E20" s="16">
        <v>5</v>
      </c>
      <c r="F20" s="16">
        <v>30</v>
      </c>
      <c r="G20" s="16">
        <v>23</v>
      </c>
      <c r="H20" s="16">
        <v>43</v>
      </c>
      <c r="I20" s="16">
        <v>44</v>
      </c>
      <c r="J20" s="16">
        <v>16</v>
      </c>
      <c r="K20" s="16">
        <v>33</v>
      </c>
      <c r="L20" s="16">
        <v>87</v>
      </c>
      <c r="M20" s="16">
        <v>40</v>
      </c>
      <c r="N20" s="17">
        <f t="shared" si="0"/>
        <v>433</v>
      </c>
      <c r="O20" s="15">
        <f t="shared" si="1"/>
        <v>36.083333333333336</v>
      </c>
    </row>
    <row r="21" spans="1:15" x14ac:dyDescent="0.2">
      <c r="A21" s="17" t="s">
        <v>33</v>
      </c>
      <c r="B21" s="16">
        <v>20</v>
      </c>
      <c r="C21" s="16">
        <v>21</v>
      </c>
      <c r="D21" s="16">
        <v>23</v>
      </c>
      <c r="E21" s="16">
        <v>8</v>
      </c>
      <c r="F21" s="16">
        <v>22</v>
      </c>
      <c r="G21" s="16">
        <v>38</v>
      </c>
      <c r="H21" s="16">
        <v>37</v>
      </c>
      <c r="I21" s="16">
        <v>49</v>
      </c>
      <c r="J21" s="16">
        <v>36</v>
      </c>
      <c r="K21" s="16">
        <v>17</v>
      </c>
      <c r="L21" s="16">
        <v>14</v>
      </c>
      <c r="M21" s="16">
        <v>13</v>
      </c>
      <c r="N21" s="17">
        <f t="shared" si="0"/>
        <v>298</v>
      </c>
      <c r="O21" s="15">
        <f t="shared" si="1"/>
        <v>24.833333333333332</v>
      </c>
    </row>
    <row r="22" spans="1:15" x14ac:dyDescent="0.2">
      <c r="A22" s="17" t="s">
        <v>34</v>
      </c>
      <c r="B22" s="16">
        <v>14</v>
      </c>
      <c r="C22" s="16">
        <v>25</v>
      </c>
      <c r="D22" s="16">
        <v>20</v>
      </c>
      <c r="E22" s="16">
        <v>18</v>
      </c>
      <c r="F22" s="16">
        <v>16</v>
      </c>
      <c r="G22" s="16">
        <v>29</v>
      </c>
      <c r="H22" s="16">
        <v>12</v>
      </c>
      <c r="I22" s="16">
        <v>25</v>
      </c>
      <c r="J22" s="16">
        <v>11</v>
      </c>
      <c r="K22" s="16">
        <v>14</v>
      </c>
      <c r="L22" s="16">
        <v>17</v>
      </c>
      <c r="M22" s="16">
        <v>26</v>
      </c>
      <c r="N22" s="17">
        <f t="shared" si="0"/>
        <v>227</v>
      </c>
      <c r="O22" s="15">
        <f t="shared" si="1"/>
        <v>18.916666666666668</v>
      </c>
    </row>
    <row r="23" spans="1:15" ht="13.5" thickBot="1" x14ac:dyDescent="0.25">
      <c r="A23" s="22" t="s">
        <v>35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2</v>
      </c>
      <c r="H23" s="16">
        <v>0</v>
      </c>
      <c r="I23" s="16">
        <v>0</v>
      </c>
      <c r="J23" s="16">
        <v>2</v>
      </c>
      <c r="K23" s="16">
        <v>0</v>
      </c>
      <c r="L23" s="16">
        <v>0</v>
      </c>
      <c r="M23" s="16">
        <v>0</v>
      </c>
      <c r="N23" s="17">
        <f t="shared" si="0"/>
        <v>4</v>
      </c>
      <c r="O23" s="15">
        <f t="shared" si="1"/>
        <v>0.33333333333333331</v>
      </c>
    </row>
    <row r="24" spans="1:15" ht="13.5" thickBot="1" x14ac:dyDescent="0.25">
      <c r="A24" s="5" t="s">
        <v>36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0"/>
    </row>
    <row r="25" spans="1:15" x14ac:dyDescent="0.2">
      <c r="A25" s="23" t="s">
        <v>37</v>
      </c>
      <c r="B25" s="16">
        <v>220</v>
      </c>
      <c r="C25" s="16">
        <v>197</v>
      </c>
      <c r="D25" s="16">
        <v>218</v>
      </c>
      <c r="E25" s="16">
        <v>194</v>
      </c>
      <c r="F25" s="16">
        <v>209</v>
      </c>
      <c r="G25" s="16">
        <v>230</v>
      </c>
      <c r="H25" s="16">
        <v>243</v>
      </c>
      <c r="I25" s="16">
        <v>223</v>
      </c>
      <c r="J25" s="16">
        <v>197</v>
      </c>
      <c r="K25" s="16">
        <v>240</v>
      </c>
      <c r="L25" s="16">
        <v>214</v>
      </c>
      <c r="M25" s="16">
        <v>214</v>
      </c>
      <c r="N25" s="17">
        <f>SUM(B25:M25)</f>
        <v>2599</v>
      </c>
      <c r="O25" s="21">
        <f t="shared" ref="O25:O32" si="2">AVERAGE(B25:M25)</f>
        <v>216.58333333333334</v>
      </c>
    </row>
    <row r="26" spans="1:15" s="2" customFormat="1" x14ac:dyDescent="0.2">
      <c r="A26" s="20" t="s">
        <v>38</v>
      </c>
      <c r="B26" s="16">
        <v>129</v>
      </c>
      <c r="C26" s="16">
        <v>105</v>
      </c>
      <c r="D26" s="16">
        <v>117</v>
      </c>
      <c r="E26" s="16">
        <v>88</v>
      </c>
      <c r="F26" s="16">
        <v>84</v>
      </c>
      <c r="G26" s="16">
        <v>92</v>
      </c>
      <c r="H26" s="16">
        <v>97</v>
      </c>
      <c r="I26" s="16">
        <v>95</v>
      </c>
      <c r="J26" s="16">
        <v>117</v>
      </c>
      <c r="K26" s="16">
        <v>128</v>
      </c>
      <c r="L26" s="16">
        <v>79</v>
      </c>
      <c r="M26" s="16">
        <v>84</v>
      </c>
      <c r="N26" s="18">
        <f>SUM(B26:M26)</f>
        <v>1215</v>
      </c>
      <c r="O26" s="15">
        <f t="shared" si="2"/>
        <v>101.25</v>
      </c>
    </row>
    <row r="27" spans="1:15" x14ac:dyDescent="0.2">
      <c r="A27" s="20" t="s">
        <v>39</v>
      </c>
      <c r="B27" s="16">
        <v>91</v>
      </c>
      <c r="C27" s="16">
        <v>92</v>
      </c>
      <c r="D27" s="16">
        <v>101</v>
      </c>
      <c r="E27" s="16">
        <v>106</v>
      </c>
      <c r="F27" s="16">
        <v>125</v>
      </c>
      <c r="G27" s="16">
        <v>138</v>
      </c>
      <c r="H27" s="16">
        <v>146</v>
      </c>
      <c r="I27" s="16">
        <v>128</v>
      </c>
      <c r="J27" s="16">
        <v>80</v>
      </c>
      <c r="K27" s="16">
        <v>112</v>
      </c>
      <c r="L27" s="16">
        <v>135</v>
      </c>
      <c r="M27" s="16">
        <v>130</v>
      </c>
      <c r="N27" s="17">
        <f t="shared" ref="N27:N32" si="3">SUM(B27:M27)</f>
        <v>1384</v>
      </c>
      <c r="O27" s="15">
        <f t="shared" si="2"/>
        <v>115.33333333333333</v>
      </c>
    </row>
    <row r="28" spans="1:15" x14ac:dyDescent="0.2">
      <c r="A28" s="20" t="s">
        <v>40</v>
      </c>
      <c r="B28" s="16">
        <v>73</v>
      </c>
      <c r="C28" s="16">
        <v>54</v>
      </c>
      <c r="D28" s="16">
        <v>112</v>
      </c>
      <c r="E28" s="16">
        <v>154</v>
      </c>
      <c r="F28" s="16">
        <v>110</v>
      </c>
      <c r="G28" s="16">
        <v>140</v>
      </c>
      <c r="H28" s="16">
        <v>132</v>
      </c>
      <c r="I28" s="16">
        <v>140</v>
      </c>
      <c r="J28" s="16">
        <v>126</v>
      </c>
      <c r="K28" s="16">
        <v>166</v>
      </c>
      <c r="L28" s="16">
        <v>144</v>
      </c>
      <c r="M28" s="16">
        <v>201</v>
      </c>
      <c r="N28" s="17">
        <f t="shared" si="3"/>
        <v>1552</v>
      </c>
      <c r="O28" s="15">
        <f t="shared" si="2"/>
        <v>129.33333333333334</v>
      </c>
    </row>
    <row r="29" spans="1:15" x14ac:dyDescent="0.2">
      <c r="A29" s="20" t="s">
        <v>41</v>
      </c>
      <c r="B29" s="16">
        <v>12</v>
      </c>
      <c r="C29" s="16">
        <v>14</v>
      </c>
      <c r="D29" s="16">
        <v>79</v>
      </c>
      <c r="E29" s="16">
        <v>113</v>
      </c>
      <c r="F29" s="16">
        <v>84</v>
      </c>
      <c r="G29" s="16">
        <v>54</v>
      </c>
      <c r="H29" s="16">
        <v>77</v>
      </c>
      <c r="I29" s="16">
        <v>113</v>
      </c>
      <c r="J29" s="16">
        <v>87</v>
      </c>
      <c r="K29" s="16">
        <v>109</v>
      </c>
      <c r="L29" s="16">
        <v>97</v>
      </c>
      <c r="M29" s="16">
        <v>157</v>
      </c>
      <c r="N29" s="17">
        <f t="shared" si="3"/>
        <v>996</v>
      </c>
      <c r="O29" s="15">
        <f t="shared" si="2"/>
        <v>83</v>
      </c>
    </row>
    <row r="30" spans="1:15" x14ac:dyDescent="0.2">
      <c r="A30" s="20" t="s">
        <v>42</v>
      </c>
      <c r="B30" s="16">
        <v>61</v>
      </c>
      <c r="C30" s="16">
        <v>40</v>
      </c>
      <c r="D30" s="16">
        <v>33</v>
      </c>
      <c r="E30" s="16">
        <v>41</v>
      </c>
      <c r="F30" s="16">
        <v>26</v>
      </c>
      <c r="G30" s="16">
        <v>86</v>
      </c>
      <c r="H30" s="16">
        <v>55</v>
      </c>
      <c r="I30" s="16">
        <v>27</v>
      </c>
      <c r="J30" s="16">
        <v>39</v>
      </c>
      <c r="K30" s="16">
        <v>57</v>
      </c>
      <c r="L30" s="16">
        <v>47</v>
      </c>
      <c r="M30" s="16">
        <v>44</v>
      </c>
      <c r="N30" s="17">
        <f t="shared" si="3"/>
        <v>556</v>
      </c>
      <c r="O30" s="15">
        <f t="shared" si="2"/>
        <v>46.333333333333336</v>
      </c>
    </row>
    <row r="31" spans="1:15" x14ac:dyDescent="0.2">
      <c r="A31" s="20" t="s">
        <v>43</v>
      </c>
      <c r="B31" s="16">
        <v>293</v>
      </c>
      <c r="C31" s="16">
        <v>251</v>
      </c>
      <c r="D31" s="16">
        <v>330</v>
      </c>
      <c r="E31" s="16">
        <v>219</v>
      </c>
      <c r="F31" s="16">
        <v>319</v>
      </c>
      <c r="G31" s="16">
        <v>370</v>
      </c>
      <c r="H31" s="16">
        <v>375</v>
      </c>
      <c r="I31" s="16">
        <v>363</v>
      </c>
      <c r="J31" s="16">
        <v>323</v>
      </c>
      <c r="K31" s="16">
        <v>406</v>
      </c>
      <c r="L31" s="16">
        <v>358</v>
      </c>
      <c r="M31" s="16">
        <v>415</v>
      </c>
      <c r="N31" s="17">
        <f t="shared" si="3"/>
        <v>4022</v>
      </c>
      <c r="O31" s="15">
        <f t="shared" si="2"/>
        <v>335.16666666666669</v>
      </c>
    </row>
    <row r="32" spans="1:15" ht="13.5" thickBot="1" x14ac:dyDescent="0.25">
      <c r="A32" s="29" t="s">
        <v>44</v>
      </c>
      <c r="B32" s="26">
        <v>32</v>
      </c>
      <c r="C32" s="16">
        <v>34</v>
      </c>
      <c r="D32" s="16">
        <v>33</v>
      </c>
      <c r="E32" s="16">
        <v>32</v>
      </c>
      <c r="F32" s="16">
        <v>35</v>
      </c>
      <c r="G32" s="16">
        <v>28</v>
      </c>
      <c r="H32" s="16">
        <v>24</v>
      </c>
      <c r="I32" s="16">
        <v>38</v>
      </c>
      <c r="J32" s="16">
        <v>31</v>
      </c>
      <c r="K32" s="16">
        <v>29</v>
      </c>
      <c r="L32" s="16">
        <v>36</v>
      </c>
      <c r="M32" s="16">
        <v>35</v>
      </c>
      <c r="N32" s="17">
        <f t="shared" si="3"/>
        <v>387</v>
      </c>
      <c r="O32" s="15">
        <f t="shared" si="2"/>
        <v>32.25</v>
      </c>
    </row>
    <row r="33" spans="1:15" ht="13.5" thickBot="1" x14ac:dyDescent="0.25">
      <c r="A33" s="5" t="s">
        <v>45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/>
      <c r="O33" s="34"/>
    </row>
    <row r="34" spans="1:15" s="2" customFormat="1" x14ac:dyDescent="0.2">
      <c r="A34" s="30" t="s">
        <v>46</v>
      </c>
      <c r="B34" s="26">
        <v>247</v>
      </c>
      <c r="C34" s="16">
        <v>203</v>
      </c>
      <c r="D34" s="16">
        <v>83</v>
      </c>
      <c r="E34" s="16">
        <v>142</v>
      </c>
      <c r="F34" s="16">
        <v>76</v>
      </c>
      <c r="G34" s="16">
        <v>105</v>
      </c>
      <c r="H34" s="16">
        <v>122</v>
      </c>
      <c r="I34" s="16">
        <v>115</v>
      </c>
      <c r="J34" s="16">
        <v>102</v>
      </c>
      <c r="K34" s="16">
        <v>99</v>
      </c>
      <c r="L34" s="16">
        <v>86</v>
      </c>
      <c r="M34" s="16">
        <v>96</v>
      </c>
      <c r="N34" s="18">
        <f t="shared" ref="N34:N40" si="4">SUM(B34:M34)</f>
        <v>1476</v>
      </c>
      <c r="O34" s="15">
        <f t="shared" ref="O34:O40" si="5">AVERAGE(B34:M34)</f>
        <v>123</v>
      </c>
    </row>
    <row r="35" spans="1:15" x14ac:dyDescent="0.2">
      <c r="A35" s="20" t="s">
        <v>47</v>
      </c>
      <c r="B35" s="26">
        <v>106</v>
      </c>
      <c r="C35" s="16">
        <v>97</v>
      </c>
      <c r="D35" s="16">
        <v>81</v>
      </c>
      <c r="E35" s="16">
        <v>139</v>
      </c>
      <c r="F35" s="16">
        <v>116</v>
      </c>
      <c r="G35" s="16">
        <v>99</v>
      </c>
      <c r="H35" s="16">
        <v>121</v>
      </c>
      <c r="I35" s="16">
        <v>100</v>
      </c>
      <c r="J35" s="16">
        <v>86</v>
      </c>
      <c r="K35" s="16">
        <v>111</v>
      </c>
      <c r="L35" s="16">
        <v>135</v>
      </c>
      <c r="M35" s="16">
        <v>134</v>
      </c>
      <c r="N35" s="17">
        <f t="shared" si="4"/>
        <v>1325</v>
      </c>
      <c r="O35" s="15">
        <f t="shared" si="5"/>
        <v>110.41666666666667</v>
      </c>
    </row>
    <row r="36" spans="1:15" x14ac:dyDescent="0.2">
      <c r="A36" s="20" t="s">
        <v>48</v>
      </c>
      <c r="B36" s="26">
        <v>106</v>
      </c>
      <c r="C36" s="16">
        <v>97</v>
      </c>
      <c r="D36" s="16">
        <v>81</v>
      </c>
      <c r="E36" s="16">
        <v>116</v>
      </c>
      <c r="F36" s="16">
        <v>70</v>
      </c>
      <c r="G36" s="16">
        <v>110</v>
      </c>
      <c r="H36" s="16">
        <v>102</v>
      </c>
      <c r="I36" s="16">
        <v>78</v>
      </c>
      <c r="J36" s="16">
        <v>78</v>
      </c>
      <c r="K36" s="16">
        <v>84</v>
      </c>
      <c r="L36" s="16">
        <v>95</v>
      </c>
      <c r="M36" s="16">
        <v>13</v>
      </c>
      <c r="N36" s="17">
        <f t="shared" si="4"/>
        <v>1030</v>
      </c>
      <c r="O36" s="15">
        <f t="shared" si="5"/>
        <v>85.833333333333329</v>
      </c>
    </row>
    <row r="37" spans="1:15" x14ac:dyDescent="0.2">
      <c r="A37" s="20" t="s">
        <v>49</v>
      </c>
      <c r="B37" s="26">
        <v>50</v>
      </c>
      <c r="C37" s="16">
        <v>59</v>
      </c>
      <c r="D37" s="16">
        <v>41</v>
      </c>
      <c r="E37" s="16">
        <v>57</v>
      </c>
      <c r="F37" s="16">
        <v>37</v>
      </c>
      <c r="G37" s="16">
        <v>44</v>
      </c>
      <c r="H37" s="16">
        <v>53</v>
      </c>
      <c r="I37" s="16">
        <v>45</v>
      </c>
      <c r="J37" s="16">
        <v>49</v>
      </c>
      <c r="K37" s="16">
        <v>38</v>
      </c>
      <c r="L37" s="16">
        <v>53</v>
      </c>
      <c r="M37" s="16">
        <v>53</v>
      </c>
      <c r="N37" s="17">
        <f t="shared" si="4"/>
        <v>579</v>
      </c>
      <c r="O37" s="15">
        <f t="shared" si="5"/>
        <v>48.25</v>
      </c>
    </row>
    <row r="38" spans="1:15" x14ac:dyDescent="0.2">
      <c r="A38" s="20" t="s">
        <v>50</v>
      </c>
      <c r="B38" s="26">
        <v>3</v>
      </c>
      <c r="C38" s="16">
        <v>7</v>
      </c>
      <c r="D38" s="16">
        <v>3</v>
      </c>
      <c r="E38" s="16">
        <v>6</v>
      </c>
      <c r="F38" s="16">
        <v>4</v>
      </c>
      <c r="G38" s="16">
        <v>5</v>
      </c>
      <c r="H38" s="16">
        <v>4</v>
      </c>
      <c r="I38" s="16">
        <v>4</v>
      </c>
      <c r="J38" s="16">
        <v>2</v>
      </c>
      <c r="K38" s="16">
        <v>3</v>
      </c>
      <c r="L38" s="16">
        <v>3</v>
      </c>
      <c r="M38" s="16">
        <v>3</v>
      </c>
      <c r="N38" s="17">
        <f t="shared" si="4"/>
        <v>47</v>
      </c>
      <c r="O38" s="15">
        <f t="shared" si="5"/>
        <v>3.9166666666666665</v>
      </c>
    </row>
    <row r="39" spans="1:15" x14ac:dyDescent="0.2">
      <c r="A39" s="20" t="s">
        <v>51</v>
      </c>
      <c r="B39" s="26">
        <v>9</v>
      </c>
      <c r="C39" s="16">
        <v>8</v>
      </c>
      <c r="D39" s="16">
        <v>10</v>
      </c>
      <c r="E39" s="16">
        <v>5</v>
      </c>
      <c r="F39" s="16">
        <v>5</v>
      </c>
      <c r="G39" s="16">
        <v>18</v>
      </c>
      <c r="H39" s="16">
        <v>9</v>
      </c>
      <c r="I39" s="16">
        <v>21</v>
      </c>
      <c r="J39" s="16">
        <v>8</v>
      </c>
      <c r="K39" s="16">
        <v>12</v>
      </c>
      <c r="L39" s="16">
        <v>8</v>
      </c>
      <c r="M39" s="16">
        <v>8</v>
      </c>
      <c r="N39" s="17">
        <f t="shared" si="4"/>
        <v>121</v>
      </c>
      <c r="O39" s="15">
        <f t="shared" si="5"/>
        <v>10.083333333333334</v>
      </c>
    </row>
    <row r="40" spans="1:15" ht="13.5" thickBot="1" x14ac:dyDescent="0.25">
      <c r="A40" s="29" t="s">
        <v>52</v>
      </c>
      <c r="B40" s="2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7">
        <f t="shared" si="4"/>
        <v>0</v>
      </c>
      <c r="O40" s="15">
        <f t="shared" si="5"/>
        <v>0</v>
      </c>
    </row>
    <row r="41" spans="1:15" ht="13.5" thickBot="1" x14ac:dyDescent="0.25">
      <c r="A41" s="5" t="s">
        <v>53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9"/>
      <c r="O41" s="34"/>
    </row>
    <row r="42" spans="1:15" x14ac:dyDescent="0.2">
      <c r="A42" s="30" t="s">
        <v>54</v>
      </c>
      <c r="B42" s="26">
        <v>4</v>
      </c>
      <c r="C42" s="16">
        <v>9</v>
      </c>
      <c r="D42" s="16">
        <v>13</v>
      </c>
      <c r="E42" s="16">
        <v>6</v>
      </c>
      <c r="F42" s="16">
        <v>2</v>
      </c>
      <c r="G42" s="16">
        <v>7</v>
      </c>
      <c r="H42" s="16">
        <v>6</v>
      </c>
      <c r="I42" s="16">
        <v>8</v>
      </c>
      <c r="J42" s="16">
        <v>7</v>
      </c>
      <c r="K42" s="16">
        <v>7</v>
      </c>
      <c r="L42" s="16">
        <v>7</v>
      </c>
      <c r="M42" s="16">
        <v>4</v>
      </c>
      <c r="N42" s="17">
        <f t="shared" ref="N42:N49" si="6">SUM(B42:M42)</f>
        <v>80</v>
      </c>
      <c r="O42" s="21">
        <f t="shared" ref="O42:O49" si="7">AVERAGE(B42:M42)</f>
        <v>6.666666666666667</v>
      </c>
    </row>
    <row r="43" spans="1:15" x14ac:dyDescent="0.2">
      <c r="A43" s="20" t="s">
        <v>55</v>
      </c>
      <c r="B43" s="26">
        <v>10</v>
      </c>
      <c r="C43" s="16">
        <v>16</v>
      </c>
      <c r="D43" s="16">
        <v>26</v>
      </c>
      <c r="E43" s="16">
        <v>20</v>
      </c>
      <c r="F43" s="16">
        <v>9</v>
      </c>
      <c r="G43" s="16">
        <v>19</v>
      </c>
      <c r="H43" s="16">
        <v>14</v>
      </c>
      <c r="I43" s="16">
        <v>20</v>
      </c>
      <c r="J43" s="16">
        <v>21</v>
      </c>
      <c r="K43" s="16">
        <v>22</v>
      </c>
      <c r="L43" s="16">
        <v>15</v>
      </c>
      <c r="M43" s="16">
        <v>8</v>
      </c>
      <c r="N43" s="17">
        <f t="shared" si="6"/>
        <v>200</v>
      </c>
      <c r="O43" s="15">
        <f t="shared" si="7"/>
        <v>16.666666666666668</v>
      </c>
    </row>
    <row r="44" spans="1:15" x14ac:dyDescent="0.2">
      <c r="A44" s="20" t="s">
        <v>56</v>
      </c>
      <c r="B44" s="26">
        <v>2</v>
      </c>
      <c r="C44" s="16">
        <v>0</v>
      </c>
      <c r="D44" s="16">
        <v>3</v>
      </c>
      <c r="E44" s="16">
        <v>2</v>
      </c>
      <c r="F44" s="16">
        <v>2</v>
      </c>
      <c r="G44" s="16">
        <v>1</v>
      </c>
      <c r="H44" s="16">
        <v>0</v>
      </c>
      <c r="I44" s="16">
        <v>2</v>
      </c>
      <c r="J44" s="16">
        <v>2</v>
      </c>
      <c r="K44" s="16">
        <v>3</v>
      </c>
      <c r="L44" s="16">
        <v>3</v>
      </c>
      <c r="M44" s="16">
        <v>1</v>
      </c>
      <c r="N44" s="17">
        <f t="shared" si="6"/>
        <v>21</v>
      </c>
      <c r="O44" s="15">
        <f t="shared" si="7"/>
        <v>1.75</v>
      </c>
    </row>
    <row r="45" spans="1:15" x14ac:dyDescent="0.2">
      <c r="A45" s="20" t="s">
        <v>57</v>
      </c>
      <c r="B45" s="26">
        <v>6</v>
      </c>
      <c r="C45" s="16">
        <v>0</v>
      </c>
      <c r="D45" s="16">
        <v>7</v>
      </c>
      <c r="E45" s="16">
        <v>30</v>
      </c>
      <c r="F45" s="16">
        <v>12</v>
      </c>
      <c r="G45" s="16">
        <v>3</v>
      </c>
      <c r="H45" s="16">
        <v>0</v>
      </c>
      <c r="I45" s="16">
        <v>7</v>
      </c>
      <c r="J45" s="16">
        <v>8</v>
      </c>
      <c r="K45" s="16">
        <v>12</v>
      </c>
      <c r="L45" s="16">
        <v>10</v>
      </c>
      <c r="M45" s="16">
        <v>3</v>
      </c>
      <c r="N45" s="17">
        <f t="shared" si="6"/>
        <v>98</v>
      </c>
      <c r="O45" s="15">
        <f t="shared" si="7"/>
        <v>8.1666666666666661</v>
      </c>
    </row>
    <row r="46" spans="1:15" x14ac:dyDescent="0.2">
      <c r="A46" s="20" t="s">
        <v>58</v>
      </c>
      <c r="B46" s="26">
        <v>11</v>
      </c>
      <c r="C46" s="16">
        <v>7</v>
      </c>
      <c r="D46" s="16">
        <v>5</v>
      </c>
      <c r="E46" s="16">
        <v>13</v>
      </c>
      <c r="F46" s="16">
        <v>11</v>
      </c>
      <c r="G46" s="16">
        <v>11</v>
      </c>
      <c r="H46" s="16">
        <v>12</v>
      </c>
      <c r="I46" s="16">
        <v>14</v>
      </c>
      <c r="J46" s="16">
        <v>12</v>
      </c>
      <c r="K46" s="16">
        <v>11</v>
      </c>
      <c r="L46" s="16">
        <v>14</v>
      </c>
      <c r="M46" s="16">
        <v>9</v>
      </c>
      <c r="N46" s="17">
        <f t="shared" si="6"/>
        <v>130</v>
      </c>
      <c r="O46" s="15">
        <f t="shared" si="7"/>
        <v>10.833333333333334</v>
      </c>
    </row>
    <row r="47" spans="1:15" x14ac:dyDescent="0.2">
      <c r="A47" s="20" t="s">
        <v>59</v>
      </c>
      <c r="B47" s="2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7">
        <f t="shared" si="6"/>
        <v>0</v>
      </c>
      <c r="O47" s="15">
        <f t="shared" si="7"/>
        <v>0</v>
      </c>
    </row>
    <row r="48" spans="1:15" x14ac:dyDescent="0.2">
      <c r="A48" s="29" t="s">
        <v>60</v>
      </c>
      <c r="B48" s="2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7">
        <f t="shared" si="6"/>
        <v>0</v>
      </c>
      <c r="O48" s="15">
        <f t="shared" si="7"/>
        <v>0</v>
      </c>
    </row>
    <row r="49" spans="1:15" ht="13.5" thickBot="1" x14ac:dyDescent="0.25">
      <c r="A49" s="40" t="s">
        <v>61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6</v>
      </c>
      <c r="H49" s="41">
        <v>13</v>
      </c>
      <c r="I49" s="41">
        <v>14</v>
      </c>
      <c r="J49" s="41">
        <v>27</v>
      </c>
      <c r="K49" s="41">
        <v>14</v>
      </c>
      <c r="L49" s="41">
        <v>13</v>
      </c>
      <c r="M49" s="41">
        <v>13</v>
      </c>
      <c r="N49" s="42">
        <f t="shared" si="6"/>
        <v>100</v>
      </c>
      <c r="O49" s="25">
        <f t="shared" si="7"/>
        <v>8.3333333333333339</v>
      </c>
    </row>
    <row r="50" spans="1:15" ht="13.5" thickBot="1" x14ac:dyDescent="0.25">
      <c r="A50" s="5" t="s">
        <v>62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34"/>
    </row>
    <row r="51" spans="1:15" x14ac:dyDescent="0.2">
      <c r="A51" s="30" t="s">
        <v>63</v>
      </c>
      <c r="B51" s="26">
        <v>477</v>
      </c>
      <c r="C51" s="16">
        <v>340</v>
      </c>
      <c r="D51" s="16">
        <v>421</v>
      </c>
      <c r="E51" s="16">
        <v>493</v>
      </c>
      <c r="F51" s="16">
        <v>397</v>
      </c>
      <c r="G51" s="16">
        <v>311</v>
      </c>
      <c r="H51" s="16">
        <v>538</v>
      </c>
      <c r="I51" s="16">
        <v>513</v>
      </c>
      <c r="J51" s="16">
        <v>454</v>
      </c>
      <c r="K51" s="16">
        <v>520</v>
      </c>
      <c r="L51" s="16">
        <v>523</v>
      </c>
      <c r="M51" s="16">
        <v>473</v>
      </c>
      <c r="N51" s="17">
        <f>SUM(B51:M51)</f>
        <v>5460</v>
      </c>
      <c r="O51" s="15">
        <f>AVERAGE(B51:M51)</f>
        <v>455</v>
      </c>
    </row>
    <row r="52" spans="1:15" ht="13.5" thickBot="1" x14ac:dyDescent="0.25">
      <c r="A52" s="29" t="s">
        <v>64</v>
      </c>
      <c r="B52" s="26">
        <v>118</v>
      </c>
      <c r="C52" s="16">
        <v>201</v>
      </c>
      <c r="D52" s="16">
        <v>106</v>
      </c>
      <c r="E52" s="16">
        <v>148</v>
      </c>
      <c r="F52" s="16">
        <v>128</v>
      </c>
      <c r="G52" s="16">
        <v>104</v>
      </c>
      <c r="H52" s="16">
        <v>144</v>
      </c>
      <c r="I52" s="16">
        <v>110</v>
      </c>
      <c r="J52" s="16">
        <v>136</v>
      </c>
      <c r="K52" s="16">
        <v>134</v>
      </c>
      <c r="L52" s="16">
        <v>155</v>
      </c>
      <c r="M52" s="16">
        <v>153</v>
      </c>
      <c r="N52" s="17">
        <f>SUM(B52:M52)</f>
        <v>1637</v>
      </c>
      <c r="O52" s="15">
        <f>AVERAGE(B52:M52)</f>
        <v>136.41666666666666</v>
      </c>
    </row>
    <row r="53" spans="1:15" ht="13.5" thickBot="1" x14ac:dyDescent="0.25">
      <c r="A53" s="5" t="s">
        <v>65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34"/>
    </row>
    <row r="54" spans="1:15" x14ac:dyDescent="0.2">
      <c r="A54" s="30" t="s">
        <v>66</v>
      </c>
      <c r="B54" s="26">
        <v>28</v>
      </c>
      <c r="C54" s="16">
        <v>25</v>
      </c>
      <c r="D54" s="16">
        <v>13</v>
      </c>
      <c r="E54" s="16">
        <v>32</v>
      </c>
      <c r="F54" s="16">
        <v>26</v>
      </c>
      <c r="G54" s="16">
        <v>39</v>
      </c>
      <c r="H54" s="16">
        <v>39</v>
      </c>
      <c r="I54" s="16">
        <v>59</v>
      </c>
      <c r="J54" s="16">
        <v>57</v>
      </c>
      <c r="K54" s="16">
        <v>45</v>
      </c>
      <c r="L54" s="16">
        <v>29</v>
      </c>
      <c r="M54" s="16">
        <v>34</v>
      </c>
      <c r="N54" s="17">
        <f t="shared" ref="N54:N66" si="8">SUM(B54:M54)</f>
        <v>426</v>
      </c>
      <c r="O54" s="21">
        <f t="shared" ref="O54:O66" si="9">AVERAGE(B54:M54)</f>
        <v>35.5</v>
      </c>
    </row>
    <row r="55" spans="1:15" x14ac:dyDescent="0.2">
      <c r="A55" s="20" t="s">
        <v>67</v>
      </c>
      <c r="B55" s="26">
        <v>19</v>
      </c>
      <c r="C55" s="16">
        <v>26</v>
      </c>
      <c r="D55" s="16">
        <v>25</v>
      </c>
      <c r="E55" s="16">
        <v>25</v>
      </c>
      <c r="F55" s="16">
        <v>11</v>
      </c>
      <c r="G55" s="16">
        <v>9</v>
      </c>
      <c r="H55" s="16">
        <v>14</v>
      </c>
      <c r="I55" s="16">
        <v>14</v>
      </c>
      <c r="J55" s="16">
        <v>12</v>
      </c>
      <c r="K55" s="16">
        <v>12</v>
      </c>
      <c r="L55" s="16">
        <v>4</v>
      </c>
      <c r="M55" s="16">
        <v>8</v>
      </c>
      <c r="N55" s="17">
        <f t="shared" si="8"/>
        <v>179</v>
      </c>
      <c r="O55" s="21">
        <f t="shared" si="9"/>
        <v>14.916666666666666</v>
      </c>
    </row>
    <row r="56" spans="1:15" x14ac:dyDescent="0.2">
      <c r="A56" s="20" t="s">
        <v>68</v>
      </c>
      <c r="B56" s="26">
        <v>10</v>
      </c>
      <c r="C56" s="16">
        <v>4</v>
      </c>
      <c r="D56" s="16">
        <v>11</v>
      </c>
      <c r="E56" s="16">
        <v>16</v>
      </c>
      <c r="F56" s="16">
        <v>5</v>
      </c>
      <c r="G56" s="16">
        <v>32</v>
      </c>
      <c r="H56" s="16">
        <v>35</v>
      </c>
      <c r="I56" s="16">
        <v>20</v>
      </c>
      <c r="J56" s="16">
        <v>55</v>
      </c>
      <c r="K56" s="16">
        <v>44</v>
      </c>
      <c r="L56" s="16">
        <v>62</v>
      </c>
      <c r="M56" s="16">
        <v>43</v>
      </c>
      <c r="N56" s="17">
        <f t="shared" si="8"/>
        <v>337</v>
      </c>
      <c r="O56" s="15">
        <f t="shared" si="9"/>
        <v>28.083333333333332</v>
      </c>
    </row>
    <row r="57" spans="1:15" x14ac:dyDescent="0.2">
      <c r="A57" s="20" t="s">
        <v>69</v>
      </c>
      <c r="B57" s="2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9</v>
      </c>
      <c r="H57" s="16">
        <v>12</v>
      </c>
      <c r="I57" s="16">
        <v>22</v>
      </c>
      <c r="J57" s="16">
        <v>29</v>
      </c>
      <c r="K57" s="16">
        <v>19</v>
      </c>
      <c r="L57" s="16">
        <v>12</v>
      </c>
      <c r="M57" s="16">
        <v>13</v>
      </c>
      <c r="N57" s="17">
        <f t="shared" si="8"/>
        <v>116</v>
      </c>
      <c r="O57" s="15">
        <f t="shared" si="9"/>
        <v>9.6666666666666661</v>
      </c>
    </row>
    <row r="58" spans="1:15" x14ac:dyDescent="0.2">
      <c r="A58" s="20" t="s">
        <v>70</v>
      </c>
      <c r="B58" s="2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7">
        <f t="shared" si="8"/>
        <v>0</v>
      </c>
      <c r="O58" s="15">
        <f t="shared" si="9"/>
        <v>0</v>
      </c>
    </row>
    <row r="59" spans="1:15" x14ac:dyDescent="0.2">
      <c r="A59" s="20" t="s">
        <v>71</v>
      </c>
      <c r="B59" s="26">
        <v>7</v>
      </c>
      <c r="C59" s="16">
        <v>7</v>
      </c>
      <c r="D59" s="16">
        <v>8</v>
      </c>
      <c r="E59" s="16">
        <v>6</v>
      </c>
      <c r="F59" s="16">
        <v>9</v>
      </c>
      <c r="G59" s="16">
        <v>16</v>
      </c>
      <c r="H59" s="16">
        <v>31</v>
      </c>
      <c r="I59" s="16">
        <v>26</v>
      </c>
      <c r="J59" s="16">
        <v>24</v>
      </c>
      <c r="K59" s="16">
        <v>22</v>
      </c>
      <c r="L59" s="16">
        <v>18</v>
      </c>
      <c r="M59" s="16">
        <v>7</v>
      </c>
      <c r="N59" s="17">
        <f t="shared" si="8"/>
        <v>181</v>
      </c>
      <c r="O59" s="15">
        <f t="shared" si="9"/>
        <v>15.083333333333334</v>
      </c>
    </row>
    <row r="60" spans="1:15" x14ac:dyDescent="0.2">
      <c r="A60" s="20" t="s">
        <v>72</v>
      </c>
      <c r="B60" s="26">
        <v>56</v>
      </c>
      <c r="C60" s="16">
        <v>41</v>
      </c>
      <c r="D60" s="16">
        <v>40</v>
      </c>
      <c r="E60" s="16">
        <v>67</v>
      </c>
      <c r="F60" s="16">
        <v>56</v>
      </c>
      <c r="G60" s="16">
        <v>90</v>
      </c>
      <c r="H60" s="16">
        <v>100</v>
      </c>
      <c r="I60" s="16">
        <v>94</v>
      </c>
      <c r="J60" s="16">
        <v>110</v>
      </c>
      <c r="K60" s="16">
        <v>82</v>
      </c>
      <c r="L60" s="16">
        <v>85</v>
      </c>
      <c r="M60" s="16">
        <v>78</v>
      </c>
      <c r="N60" s="17">
        <f t="shared" si="8"/>
        <v>899</v>
      </c>
      <c r="O60" s="15">
        <f t="shared" si="9"/>
        <v>74.916666666666671</v>
      </c>
    </row>
    <row r="61" spans="1:15" x14ac:dyDescent="0.2">
      <c r="A61" s="20" t="s">
        <v>73</v>
      </c>
      <c r="B61" s="26">
        <v>14</v>
      </c>
      <c r="C61" s="16">
        <v>15</v>
      </c>
      <c r="D61" s="16">
        <v>6</v>
      </c>
      <c r="E61" s="16">
        <v>19</v>
      </c>
      <c r="F61" s="16">
        <v>12</v>
      </c>
      <c r="G61" s="16">
        <v>19</v>
      </c>
      <c r="H61" s="16">
        <v>27</v>
      </c>
      <c r="I61" s="16">
        <v>17</v>
      </c>
      <c r="J61" s="16">
        <v>29</v>
      </c>
      <c r="K61" s="16">
        <v>23</v>
      </c>
      <c r="L61" s="16">
        <v>29</v>
      </c>
      <c r="M61" s="16">
        <v>31</v>
      </c>
      <c r="N61" s="17">
        <f t="shared" si="8"/>
        <v>241</v>
      </c>
      <c r="O61" s="15">
        <f t="shared" si="9"/>
        <v>20.083333333333332</v>
      </c>
    </row>
    <row r="62" spans="1:15" x14ac:dyDescent="0.2">
      <c r="A62" s="20" t="s">
        <v>74</v>
      </c>
      <c r="B62" s="26">
        <v>10</v>
      </c>
      <c r="C62" s="16">
        <v>6</v>
      </c>
      <c r="D62" s="16">
        <v>2</v>
      </c>
      <c r="E62" s="16">
        <v>13</v>
      </c>
      <c r="F62" s="16">
        <v>11</v>
      </c>
      <c r="G62" s="16">
        <v>25</v>
      </c>
      <c r="H62" s="16">
        <v>31</v>
      </c>
      <c r="I62" s="16">
        <v>23</v>
      </c>
      <c r="J62" s="16">
        <v>14</v>
      </c>
      <c r="K62" s="16">
        <v>22</v>
      </c>
      <c r="L62" s="16">
        <v>16</v>
      </c>
      <c r="M62" s="16">
        <v>16</v>
      </c>
      <c r="N62" s="17">
        <f t="shared" si="8"/>
        <v>189</v>
      </c>
      <c r="O62" s="15">
        <f t="shared" si="9"/>
        <v>15.75</v>
      </c>
    </row>
    <row r="63" spans="1:15" x14ac:dyDescent="0.2">
      <c r="A63" s="20" t="s">
        <v>75</v>
      </c>
      <c r="B63" s="26">
        <v>167</v>
      </c>
      <c r="C63" s="16">
        <v>138</v>
      </c>
      <c r="D63" s="16">
        <v>136</v>
      </c>
      <c r="E63" s="16">
        <v>140</v>
      </c>
      <c r="F63" s="16">
        <v>99</v>
      </c>
      <c r="G63" s="16">
        <v>181</v>
      </c>
      <c r="H63" s="16">
        <v>134</v>
      </c>
      <c r="I63" s="16">
        <v>182</v>
      </c>
      <c r="J63" s="16">
        <v>210</v>
      </c>
      <c r="K63" s="16">
        <v>199</v>
      </c>
      <c r="L63" s="16">
        <v>208</v>
      </c>
      <c r="M63" s="16">
        <v>159</v>
      </c>
      <c r="N63" s="17">
        <f t="shared" si="8"/>
        <v>1953</v>
      </c>
      <c r="O63" s="15">
        <f t="shared" si="9"/>
        <v>162.75</v>
      </c>
    </row>
    <row r="64" spans="1:15" x14ac:dyDescent="0.2">
      <c r="A64" s="19" t="s">
        <v>76</v>
      </c>
      <c r="B64" s="26">
        <f t="shared" ref="B64:G64" si="10">SUM(B54:B63)</f>
        <v>311</v>
      </c>
      <c r="C64" s="16">
        <f t="shared" si="10"/>
        <v>262</v>
      </c>
      <c r="D64" s="16">
        <f t="shared" si="10"/>
        <v>241</v>
      </c>
      <c r="E64" s="16">
        <f t="shared" si="10"/>
        <v>318</v>
      </c>
      <c r="F64" s="16">
        <f t="shared" si="10"/>
        <v>229</v>
      </c>
      <c r="G64" s="16">
        <f t="shared" si="10"/>
        <v>420</v>
      </c>
      <c r="H64" s="16">
        <f t="shared" ref="H64:M64" si="11">SUM(H54:H63)</f>
        <v>423</v>
      </c>
      <c r="I64" s="16">
        <f t="shared" si="11"/>
        <v>457</v>
      </c>
      <c r="J64" s="16">
        <f t="shared" si="11"/>
        <v>540</v>
      </c>
      <c r="K64" s="16">
        <f t="shared" si="11"/>
        <v>468</v>
      </c>
      <c r="L64" s="16">
        <f t="shared" si="11"/>
        <v>463</v>
      </c>
      <c r="M64" s="16">
        <f t="shared" si="11"/>
        <v>389</v>
      </c>
      <c r="N64" s="17">
        <f t="shared" si="8"/>
        <v>4521</v>
      </c>
      <c r="O64" s="15">
        <f t="shared" si="9"/>
        <v>376.75</v>
      </c>
    </row>
    <row r="65" spans="1:15" s="2" customFormat="1" x14ac:dyDescent="0.2">
      <c r="A65" s="20" t="s">
        <v>77</v>
      </c>
      <c r="B65" s="2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8">
        <f t="shared" si="8"/>
        <v>0</v>
      </c>
      <c r="O65" s="15">
        <f t="shared" si="9"/>
        <v>0</v>
      </c>
    </row>
    <row r="66" spans="1:15" ht="13.5" thickBot="1" x14ac:dyDescent="0.25">
      <c r="A66" s="29" t="s">
        <v>78</v>
      </c>
      <c r="B66" s="26">
        <v>311</v>
      </c>
      <c r="C66" s="16">
        <v>262</v>
      </c>
      <c r="D66" s="16">
        <v>262</v>
      </c>
      <c r="E66" s="16">
        <v>318</v>
      </c>
      <c r="F66" s="16">
        <v>229</v>
      </c>
      <c r="G66" s="16">
        <v>420</v>
      </c>
      <c r="H66" s="16">
        <v>423</v>
      </c>
      <c r="I66" s="16">
        <v>457</v>
      </c>
      <c r="J66" s="16">
        <v>540</v>
      </c>
      <c r="K66" s="16">
        <v>468</v>
      </c>
      <c r="L66" s="16">
        <v>463</v>
      </c>
      <c r="M66" s="16">
        <v>389</v>
      </c>
      <c r="N66" s="17">
        <f t="shared" si="8"/>
        <v>4542</v>
      </c>
      <c r="O66" s="15">
        <f t="shared" si="9"/>
        <v>378.5</v>
      </c>
    </row>
    <row r="67" spans="1:15" ht="13.5" thickBot="1" x14ac:dyDescent="0.25">
      <c r="A67" s="5" t="s">
        <v>79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34"/>
    </row>
    <row r="68" spans="1:15" x14ac:dyDescent="0.2">
      <c r="A68" s="24" t="s">
        <v>80</v>
      </c>
      <c r="B68" s="16">
        <v>396</v>
      </c>
      <c r="C68" s="16">
        <v>374</v>
      </c>
      <c r="D68" s="16">
        <v>280</v>
      </c>
      <c r="E68" s="16">
        <v>360</v>
      </c>
      <c r="F68" s="16">
        <v>333</v>
      </c>
      <c r="G68" s="16">
        <v>316</v>
      </c>
      <c r="H68" s="16">
        <v>385</v>
      </c>
      <c r="I68" s="16">
        <v>341</v>
      </c>
      <c r="J68" s="16">
        <v>345</v>
      </c>
      <c r="K68" s="16">
        <v>413</v>
      </c>
      <c r="L68" s="16">
        <v>317</v>
      </c>
      <c r="M68" s="16">
        <v>353</v>
      </c>
      <c r="N68" s="17">
        <f t="shared" ref="N68:N89" si="12">SUM(B68:M68)</f>
        <v>4213</v>
      </c>
      <c r="O68" s="21">
        <f t="shared" ref="O68:O89" si="13">AVERAGE(B68:M68)</f>
        <v>351.08333333333331</v>
      </c>
    </row>
    <row r="69" spans="1:15" x14ac:dyDescent="0.2">
      <c r="A69" s="17" t="s">
        <v>81</v>
      </c>
      <c r="B69" s="16">
        <v>353</v>
      </c>
      <c r="C69" s="16">
        <v>318</v>
      </c>
      <c r="D69" s="16">
        <v>242</v>
      </c>
      <c r="E69" s="16">
        <v>352</v>
      </c>
      <c r="F69" s="16">
        <v>300</v>
      </c>
      <c r="G69" s="16">
        <v>293</v>
      </c>
      <c r="H69" s="16">
        <v>374</v>
      </c>
      <c r="I69" s="16">
        <v>329</v>
      </c>
      <c r="J69" s="16">
        <v>306</v>
      </c>
      <c r="K69" s="16">
        <v>380</v>
      </c>
      <c r="L69" s="16">
        <v>299</v>
      </c>
      <c r="M69" s="16">
        <v>338</v>
      </c>
      <c r="N69" s="17">
        <f t="shared" si="12"/>
        <v>3884</v>
      </c>
      <c r="O69" s="15">
        <f t="shared" si="13"/>
        <v>323.66666666666669</v>
      </c>
    </row>
    <row r="70" spans="1:15" x14ac:dyDescent="0.2">
      <c r="A70" s="17" t="s">
        <v>82</v>
      </c>
      <c r="B70" s="16">
        <v>8</v>
      </c>
      <c r="C70" s="16">
        <v>5</v>
      </c>
      <c r="D70" s="16">
        <v>7</v>
      </c>
      <c r="E70" s="16">
        <v>15</v>
      </c>
      <c r="F70" s="16">
        <v>8</v>
      </c>
      <c r="G70" s="16">
        <v>3</v>
      </c>
      <c r="H70" s="16">
        <v>7</v>
      </c>
      <c r="I70" s="16">
        <v>6</v>
      </c>
      <c r="J70" s="16">
        <v>7</v>
      </c>
      <c r="K70" s="16">
        <v>7</v>
      </c>
      <c r="L70" s="16">
        <v>11</v>
      </c>
      <c r="M70" s="16">
        <v>16</v>
      </c>
      <c r="N70" s="17">
        <f t="shared" si="12"/>
        <v>100</v>
      </c>
      <c r="O70" s="15">
        <f t="shared" si="13"/>
        <v>8.3333333333333339</v>
      </c>
    </row>
    <row r="71" spans="1:15" x14ac:dyDescent="0.2">
      <c r="A71" s="17" t="s">
        <v>83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7">
        <f t="shared" si="12"/>
        <v>0</v>
      </c>
      <c r="O71" s="15">
        <f t="shared" si="13"/>
        <v>0</v>
      </c>
    </row>
    <row r="72" spans="1:15" x14ac:dyDescent="0.2">
      <c r="A72" s="17" t="s">
        <v>84</v>
      </c>
      <c r="B72" s="16">
        <v>0</v>
      </c>
      <c r="C72" s="16">
        <v>0</v>
      </c>
      <c r="D72" s="16">
        <v>0</v>
      </c>
      <c r="E72" s="16">
        <v>0</v>
      </c>
      <c r="F72" s="16">
        <v>1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7">
        <f t="shared" si="12"/>
        <v>2</v>
      </c>
      <c r="O72" s="15">
        <f t="shared" si="13"/>
        <v>0.16666666666666666</v>
      </c>
    </row>
    <row r="73" spans="1:15" x14ac:dyDescent="0.2">
      <c r="A73" s="17" t="s">
        <v>85</v>
      </c>
      <c r="B73" s="16">
        <v>0</v>
      </c>
      <c r="C73" s="16">
        <v>0</v>
      </c>
      <c r="D73" s="16">
        <v>0</v>
      </c>
      <c r="E73" s="16">
        <v>0</v>
      </c>
      <c r="F73" s="16">
        <v>1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7">
        <f t="shared" si="12"/>
        <v>1</v>
      </c>
      <c r="O73" s="15">
        <f t="shared" si="13"/>
        <v>8.3333333333333329E-2</v>
      </c>
    </row>
    <row r="74" spans="1:15" x14ac:dyDescent="0.2">
      <c r="A74" s="17" t="s">
        <v>86</v>
      </c>
      <c r="B74" s="16">
        <v>0</v>
      </c>
      <c r="C74" s="16">
        <v>0</v>
      </c>
      <c r="D74" s="16">
        <v>0</v>
      </c>
      <c r="E74" s="16">
        <v>0</v>
      </c>
      <c r="F74" s="16">
        <v>1</v>
      </c>
      <c r="G74" s="16">
        <v>0</v>
      </c>
      <c r="H74" s="16">
        <v>1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7">
        <f t="shared" si="12"/>
        <v>2</v>
      </c>
      <c r="O74" s="15">
        <f t="shared" si="13"/>
        <v>0.16666666666666666</v>
      </c>
    </row>
    <row r="75" spans="1:15" x14ac:dyDescent="0.2">
      <c r="A75" s="17" t="s">
        <v>87</v>
      </c>
      <c r="B75" s="16">
        <v>19</v>
      </c>
      <c r="C75" s="16">
        <v>20</v>
      </c>
      <c r="D75" s="16">
        <v>26</v>
      </c>
      <c r="E75" s="16">
        <v>15</v>
      </c>
      <c r="F75" s="16">
        <v>38</v>
      </c>
      <c r="G75" s="16">
        <v>13</v>
      </c>
      <c r="H75" s="16">
        <v>15</v>
      </c>
      <c r="I75" s="16">
        <v>21</v>
      </c>
      <c r="J75" s="16">
        <v>26</v>
      </c>
      <c r="K75" s="16">
        <v>18</v>
      </c>
      <c r="L75" s="16">
        <v>13</v>
      </c>
      <c r="M75" s="16">
        <v>28</v>
      </c>
      <c r="N75" s="17">
        <f t="shared" si="12"/>
        <v>252</v>
      </c>
      <c r="O75" s="15">
        <f t="shared" si="13"/>
        <v>21</v>
      </c>
    </row>
    <row r="76" spans="1:15" x14ac:dyDescent="0.2">
      <c r="A76" s="17" t="s">
        <v>88</v>
      </c>
      <c r="B76" s="16">
        <v>10</v>
      </c>
      <c r="C76" s="16">
        <v>3</v>
      </c>
      <c r="D76" s="16">
        <v>5</v>
      </c>
      <c r="E76" s="16">
        <v>14</v>
      </c>
      <c r="F76" s="16">
        <v>11</v>
      </c>
      <c r="G76" s="16">
        <v>5</v>
      </c>
      <c r="H76" s="16">
        <v>7</v>
      </c>
      <c r="I76" s="16">
        <v>9</v>
      </c>
      <c r="J76" s="16">
        <v>2</v>
      </c>
      <c r="K76" s="16">
        <v>2</v>
      </c>
      <c r="L76" s="16">
        <v>5</v>
      </c>
      <c r="M76" s="16">
        <v>4</v>
      </c>
      <c r="N76" s="17">
        <f t="shared" si="12"/>
        <v>77</v>
      </c>
      <c r="O76" s="15">
        <f t="shared" si="13"/>
        <v>6.416666666666667</v>
      </c>
    </row>
    <row r="77" spans="1:15" x14ac:dyDescent="0.2">
      <c r="A77" s="17" t="s">
        <v>89</v>
      </c>
      <c r="B77" s="16">
        <v>29</v>
      </c>
      <c r="C77" s="16">
        <v>19</v>
      </c>
      <c r="D77" s="16">
        <v>20</v>
      </c>
      <c r="E77" s="16">
        <v>11</v>
      </c>
      <c r="F77" s="16">
        <v>14</v>
      </c>
      <c r="G77" s="16">
        <v>17</v>
      </c>
      <c r="H77" s="16">
        <v>17</v>
      </c>
      <c r="I77" s="16">
        <v>29</v>
      </c>
      <c r="J77" s="16">
        <v>20</v>
      </c>
      <c r="K77" s="16">
        <v>19</v>
      </c>
      <c r="L77" s="16">
        <v>13</v>
      </c>
      <c r="M77" s="16">
        <v>16</v>
      </c>
      <c r="N77" s="17">
        <f t="shared" si="12"/>
        <v>224</v>
      </c>
      <c r="O77" s="15">
        <f t="shared" si="13"/>
        <v>18.666666666666668</v>
      </c>
    </row>
    <row r="78" spans="1:15" x14ac:dyDescent="0.2">
      <c r="A78" s="17" t="s">
        <v>90</v>
      </c>
      <c r="B78" s="16">
        <v>10</v>
      </c>
      <c r="C78" s="16">
        <v>29</v>
      </c>
      <c r="D78" s="16">
        <v>19</v>
      </c>
      <c r="E78" s="16">
        <v>27</v>
      </c>
      <c r="F78" s="16">
        <v>11</v>
      </c>
      <c r="G78" s="16">
        <v>25</v>
      </c>
      <c r="H78" s="16">
        <v>24</v>
      </c>
      <c r="I78" s="16">
        <v>30</v>
      </c>
      <c r="J78" s="16">
        <v>22</v>
      </c>
      <c r="K78" s="16">
        <v>26</v>
      </c>
      <c r="L78" s="16">
        <v>16</v>
      </c>
      <c r="M78" s="16">
        <v>22</v>
      </c>
      <c r="N78" s="17">
        <f t="shared" si="12"/>
        <v>261</v>
      </c>
      <c r="O78" s="15">
        <f t="shared" si="13"/>
        <v>21.75</v>
      </c>
    </row>
    <row r="79" spans="1:15" x14ac:dyDescent="0.2">
      <c r="A79" s="17" t="s">
        <v>91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1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7">
        <f t="shared" si="12"/>
        <v>1</v>
      </c>
      <c r="O79" s="15">
        <f t="shared" si="13"/>
        <v>8.3333333333333329E-2</v>
      </c>
    </row>
    <row r="80" spans="1:15" x14ac:dyDescent="0.2">
      <c r="A80" s="17" t="s">
        <v>92</v>
      </c>
      <c r="B80" s="16">
        <v>0</v>
      </c>
      <c r="C80" s="16">
        <v>0</v>
      </c>
      <c r="D80" s="16">
        <v>0</v>
      </c>
      <c r="E80" s="16">
        <v>1</v>
      </c>
      <c r="F80" s="16">
        <v>0</v>
      </c>
      <c r="G80" s="16">
        <v>4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7">
        <f t="shared" si="12"/>
        <v>5</v>
      </c>
      <c r="O80" s="15">
        <f t="shared" si="13"/>
        <v>0.41666666666666669</v>
      </c>
    </row>
    <row r="81" spans="1:15" x14ac:dyDescent="0.2">
      <c r="A81" s="17" t="s">
        <v>93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14</v>
      </c>
      <c r="I81" s="16">
        <v>20</v>
      </c>
      <c r="J81" s="16">
        <v>22</v>
      </c>
      <c r="K81" s="16">
        <v>25</v>
      </c>
      <c r="L81" s="16">
        <v>9</v>
      </c>
      <c r="M81" s="16">
        <v>8</v>
      </c>
      <c r="N81" s="17">
        <f t="shared" si="12"/>
        <v>98</v>
      </c>
      <c r="O81" s="15">
        <f t="shared" si="13"/>
        <v>8.1666666666666661</v>
      </c>
    </row>
    <row r="82" spans="1:15" x14ac:dyDescent="0.2">
      <c r="A82" s="17" t="s">
        <v>94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7">
        <f t="shared" si="12"/>
        <v>0</v>
      </c>
      <c r="O82" s="15">
        <f t="shared" si="13"/>
        <v>0</v>
      </c>
    </row>
    <row r="83" spans="1:15" x14ac:dyDescent="0.2">
      <c r="A83" s="17" t="s">
        <v>95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7">
        <f t="shared" si="12"/>
        <v>0</v>
      </c>
      <c r="O83" s="15">
        <f t="shared" si="13"/>
        <v>0</v>
      </c>
    </row>
    <row r="84" spans="1:15" x14ac:dyDescent="0.2">
      <c r="A84" s="17" t="s">
        <v>96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7">
        <f t="shared" si="12"/>
        <v>0</v>
      </c>
      <c r="O84" s="15">
        <f t="shared" si="13"/>
        <v>0</v>
      </c>
    </row>
    <row r="85" spans="1:15" x14ac:dyDescent="0.2">
      <c r="A85" s="17" t="s">
        <v>97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7">
        <f t="shared" si="12"/>
        <v>0</v>
      </c>
      <c r="O85" s="15">
        <f t="shared" si="13"/>
        <v>0</v>
      </c>
    </row>
    <row r="86" spans="1:15" x14ac:dyDescent="0.2">
      <c r="A86" s="17" t="s">
        <v>98</v>
      </c>
      <c r="B86" s="16"/>
      <c r="C86" s="16"/>
      <c r="D86" s="16"/>
      <c r="E86" s="16"/>
      <c r="F86" s="16"/>
      <c r="G86" s="16">
        <v>0</v>
      </c>
      <c r="H86" s="16"/>
      <c r="I86" s="16"/>
      <c r="J86" s="16"/>
      <c r="K86" s="16"/>
      <c r="L86" s="16"/>
      <c r="M86" s="16"/>
      <c r="N86" s="17">
        <f t="shared" si="12"/>
        <v>0</v>
      </c>
      <c r="O86" s="15">
        <f t="shared" si="13"/>
        <v>0</v>
      </c>
    </row>
    <row r="87" spans="1:15" x14ac:dyDescent="0.2">
      <c r="A87" s="20" t="s">
        <v>99</v>
      </c>
      <c r="B87" s="26">
        <v>1</v>
      </c>
      <c r="C87" s="16">
        <v>2</v>
      </c>
      <c r="D87" s="16">
        <v>1</v>
      </c>
      <c r="E87" s="16">
        <v>3</v>
      </c>
      <c r="F87" s="16">
        <v>3</v>
      </c>
      <c r="G87" s="16">
        <v>0</v>
      </c>
      <c r="H87" s="16">
        <v>2</v>
      </c>
      <c r="I87" s="16">
        <v>6</v>
      </c>
      <c r="J87" s="16">
        <v>5</v>
      </c>
      <c r="K87" s="16">
        <v>2</v>
      </c>
      <c r="L87" s="16">
        <v>4</v>
      </c>
      <c r="M87" s="16">
        <v>8</v>
      </c>
      <c r="N87" s="17">
        <f t="shared" si="12"/>
        <v>37</v>
      </c>
      <c r="O87" s="15">
        <f t="shared" si="13"/>
        <v>3.0833333333333335</v>
      </c>
    </row>
    <row r="88" spans="1:15" x14ac:dyDescent="0.2">
      <c r="A88" s="29" t="s">
        <v>100</v>
      </c>
      <c r="B88" s="2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5"/>
    </row>
    <row r="89" spans="1:15" x14ac:dyDescent="0.2">
      <c r="A89" s="40" t="s">
        <v>101</v>
      </c>
      <c r="B89" s="26">
        <v>2465.0100000000002</v>
      </c>
      <c r="C89" s="16">
        <v>2458</v>
      </c>
      <c r="D89" s="16">
        <v>1893.5</v>
      </c>
      <c r="E89" s="16">
        <v>2568.71</v>
      </c>
      <c r="F89" s="16">
        <v>2409.84</v>
      </c>
      <c r="G89" s="16">
        <v>2791.63</v>
      </c>
      <c r="H89" s="16">
        <v>3051</v>
      </c>
      <c r="I89" s="16">
        <v>3163.57</v>
      </c>
      <c r="J89" s="16">
        <v>2800.5</v>
      </c>
      <c r="K89" s="16">
        <v>2741</v>
      </c>
      <c r="L89" s="16">
        <v>2796.2</v>
      </c>
      <c r="M89" s="16">
        <v>2949</v>
      </c>
      <c r="N89" s="17">
        <f t="shared" si="12"/>
        <v>32087.960000000003</v>
      </c>
      <c r="O89" s="15">
        <f t="shared" si="13"/>
        <v>2673.9966666666669</v>
      </c>
    </row>
    <row r="90" spans="1:15" ht="13.5" thickBot="1" x14ac:dyDescent="0.25">
      <c r="A90" s="9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31"/>
      <c r="O90" s="28"/>
    </row>
    <row r="91" spans="1:15" ht="13.5" thickBot="1" x14ac:dyDescent="0.25">
      <c r="A91" s="5" t="s">
        <v>102</v>
      </c>
      <c r="B91" s="13" t="s">
        <v>4</v>
      </c>
      <c r="C91" s="13" t="s">
        <v>103</v>
      </c>
      <c r="D91" s="13" t="s">
        <v>6</v>
      </c>
      <c r="E91" s="13" t="s">
        <v>7</v>
      </c>
      <c r="F91" s="13" t="s">
        <v>8</v>
      </c>
      <c r="G91" s="13" t="s">
        <v>9</v>
      </c>
      <c r="H91" s="13" t="s">
        <v>10</v>
      </c>
      <c r="I91" s="13" t="s">
        <v>11</v>
      </c>
      <c r="J91" s="13" t="s">
        <v>104</v>
      </c>
      <c r="K91" s="13" t="s">
        <v>1</v>
      </c>
      <c r="L91" s="13" t="s">
        <v>105</v>
      </c>
      <c r="M91" s="13" t="s">
        <v>3</v>
      </c>
      <c r="N91" s="21" t="s">
        <v>106</v>
      </c>
      <c r="O91" s="28"/>
    </row>
    <row r="92" spans="1:15" x14ac:dyDescent="0.2">
      <c r="A92" s="23" t="s">
        <v>107</v>
      </c>
      <c r="B92" s="26"/>
      <c r="C92" s="16"/>
      <c r="D92" s="16"/>
      <c r="E92" s="16">
        <v>651</v>
      </c>
      <c r="F92" s="16">
        <v>696</v>
      </c>
      <c r="G92" s="16">
        <v>674</v>
      </c>
      <c r="H92" s="16">
        <v>611</v>
      </c>
      <c r="I92" s="16">
        <v>716</v>
      </c>
      <c r="J92" s="16">
        <v>556</v>
      </c>
      <c r="K92" s="16"/>
      <c r="L92" s="16"/>
      <c r="M92" s="16"/>
      <c r="N92" s="33">
        <f t="shared" ref="N92:N98" si="14">SUM(B92:M92)</f>
        <v>3904</v>
      </c>
      <c r="O92" s="32">
        <f t="shared" ref="O92:O98" si="15">AVERAGE(B92:M92)</f>
        <v>650.66666666666663</v>
      </c>
    </row>
    <row r="93" spans="1:15" x14ac:dyDescent="0.2">
      <c r="A93" s="18" t="s">
        <v>108</v>
      </c>
      <c r="B93" s="16"/>
      <c r="C93" s="16"/>
      <c r="D93" s="16"/>
      <c r="E93" s="16">
        <v>179</v>
      </c>
      <c r="F93" s="16">
        <v>158</v>
      </c>
      <c r="G93" s="16">
        <v>106</v>
      </c>
      <c r="H93" s="16">
        <v>125</v>
      </c>
      <c r="I93" s="16">
        <v>105</v>
      </c>
      <c r="J93" s="16">
        <v>143</v>
      </c>
      <c r="K93" s="16"/>
      <c r="L93" s="16"/>
      <c r="M93" s="16"/>
      <c r="N93" s="17">
        <f t="shared" si="14"/>
        <v>816</v>
      </c>
      <c r="O93" s="35">
        <f t="shared" si="15"/>
        <v>136</v>
      </c>
    </row>
    <row r="94" spans="1:15" x14ac:dyDescent="0.2">
      <c r="A94" s="18" t="s">
        <v>109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>
        <f t="shared" si="14"/>
        <v>0</v>
      </c>
      <c r="O94" s="36" t="e">
        <f t="shared" si="15"/>
        <v>#DIV/0!</v>
      </c>
    </row>
    <row r="95" spans="1:15" x14ac:dyDescent="0.2">
      <c r="A95" s="18" t="s">
        <v>110</v>
      </c>
      <c r="B95" s="16"/>
      <c r="C95" s="16"/>
      <c r="D95" s="16"/>
      <c r="E95" s="16">
        <v>121</v>
      </c>
      <c r="F95" s="16">
        <v>100</v>
      </c>
      <c r="G95" s="16">
        <v>86</v>
      </c>
      <c r="H95" s="16">
        <v>111</v>
      </c>
      <c r="I95" s="16">
        <v>135</v>
      </c>
      <c r="J95" s="16">
        <v>134</v>
      </c>
      <c r="K95" s="16"/>
      <c r="L95" s="16"/>
      <c r="M95" s="16"/>
      <c r="N95" s="17">
        <f t="shared" si="14"/>
        <v>687</v>
      </c>
      <c r="O95" s="36">
        <f t="shared" si="15"/>
        <v>114.5</v>
      </c>
    </row>
    <row r="96" spans="1:15" x14ac:dyDescent="0.2">
      <c r="A96" s="18" t="s">
        <v>111</v>
      </c>
      <c r="B96" s="16"/>
      <c r="C96" s="16"/>
      <c r="D96" s="16"/>
      <c r="E96" s="16">
        <v>152</v>
      </c>
      <c r="F96" s="16">
        <v>122</v>
      </c>
      <c r="G96" s="16">
        <v>156</v>
      </c>
      <c r="H96" s="16">
        <v>185</v>
      </c>
      <c r="I96" s="16">
        <v>126</v>
      </c>
      <c r="J96" s="16">
        <v>128</v>
      </c>
      <c r="K96" s="16"/>
      <c r="L96" s="16"/>
      <c r="M96" s="16"/>
      <c r="N96" s="17">
        <f t="shared" si="14"/>
        <v>869</v>
      </c>
      <c r="O96" s="36">
        <f t="shared" si="15"/>
        <v>144.83333333333334</v>
      </c>
    </row>
    <row r="97" spans="1:15" x14ac:dyDescent="0.2">
      <c r="A97" s="18" t="s">
        <v>112</v>
      </c>
      <c r="B97" s="16"/>
      <c r="C97" s="16"/>
      <c r="D97" s="16"/>
      <c r="E97" s="16">
        <v>223</v>
      </c>
      <c r="F97" s="16">
        <v>243</v>
      </c>
      <c r="G97" s="16">
        <v>267</v>
      </c>
      <c r="H97" s="16">
        <v>221</v>
      </c>
      <c r="I97" s="16">
        <v>232</v>
      </c>
      <c r="J97" s="16">
        <v>287</v>
      </c>
      <c r="K97" s="16"/>
      <c r="L97" s="16"/>
      <c r="M97" s="16"/>
      <c r="N97" s="17">
        <f t="shared" si="14"/>
        <v>1473</v>
      </c>
      <c r="O97" s="36">
        <f t="shared" si="15"/>
        <v>245.5</v>
      </c>
    </row>
    <row r="98" spans="1:15" ht="13.5" thickBot="1" x14ac:dyDescent="0.25">
      <c r="A98" s="18" t="s">
        <v>113</v>
      </c>
      <c r="B98" s="16"/>
      <c r="C98" s="16"/>
      <c r="D98" s="16"/>
      <c r="E98" s="16">
        <v>2405</v>
      </c>
      <c r="F98" s="16">
        <v>2214</v>
      </c>
      <c r="G98" s="16">
        <v>2180</v>
      </c>
      <c r="H98" s="16">
        <v>2166</v>
      </c>
      <c r="I98" s="16">
        <v>2272</v>
      </c>
      <c r="J98" s="16">
        <v>2065</v>
      </c>
      <c r="K98" s="16"/>
      <c r="L98" s="16"/>
      <c r="M98" s="16"/>
      <c r="N98" s="17">
        <f t="shared" si="14"/>
        <v>13302</v>
      </c>
      <c r="O98" s="37">
        <f t="shared" si="15"/>
        <v>2217</v>
      </c>
    </row>
    <row r="102" spans="1:15" x14ac:dyDescent="0.2">
      <c r="M102" t="s">
        <v>22</v>
      </c>
    </row>
    <row r="103" spans="1:15" x14ac:dyDescent="0.2">
      <c r="A103" t="s">
        <v>102</v>
      </c>
      <c r="M103" t="s">
        <v>22</v>
      </c>
    </row>
    <row r="104" spans="1:15" x14ac:dyDescent="0.2">
      <c r="A104" t="s">
        <v>114</v>
      </c>
      <c r="M104" t="s">
        <v>22</v>
      </c>
    </row>
    <row r="105" spans="1:15" x14ac:dyDescent="0.2">
      <c r="A105" t="s">
        <v>115</v>
      </c>
      <c r="M105" t="s">
        <v>22</v>
      </c>
    </row>
    <row r="106" spans="1:15" x14ac:dyDescent="0.2">
      <c r="A106" t="s">
        <v>116</v>
      </c>
      <c r="M106" t="s">
        <v>22</v>
      </c>
    </row>
    <row r="107" spans="1:15" x14ac:dyDescent="0.2">
      <c r="A107" t="s">
        <v>117</v>
      </c>
    </row>
    <row r="108" spans="1:15" x14ac:dyDescent="0.2">
      <c r="A108" t="s">
        <v>118</v>
      </c>
    </row>
    <row r="109" spans="1:15" x14ac:dyDescent="0.2">
      <c r="A109" s="1" t="s">
        <v>119</v>
      </c>
    </row>
  </sheetData>
  <protectedRanges>
    <protectedRange password="EC4A" sqref="A64 N65:IV65" name="chronic care total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1 O1:O91 O93:O65538" name="average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5 O26 O34 O7:O8 A12:A13 O12:O13 P26:IV26 P34:IV34 N34 N26 N12:N13 P12:IV13 N7:N8 P7:IV8 A7:A8" name="totals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honeticPr fontId="0" type="noConversion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A2CD-ED7C-4DCC-A7BB-FB6F525C9F76}">
  <sheetPr>
    <pageSetUpPr fitToPage="1"/>
  </sheetPr>
  <dimension ref="A1:O114"/>
  <sheetViews>
    <sheetView zoomScaleNormal="100" workbookViewId="0">
      <selection activeCell="O3" sqref="O3:O94"/>
    </sheetView>
  </sheetViews>
  <sheetFormatPr defaultRowHeight="12.75" x14ac:dyDescent="0.2"/>
  <cols>
    <col min="1" max="1" width="47" customWidth="1"/>
    <col min="13" max="13" width="8.28515625" customWidth="1"/>
  </cols>
  <sheetData>
    <row r="1" spans="1:15" ht="13.5" thickBot="1" x14ac:dyDescent="0.25">
      <c r="A1" s="38" t="s">
        <v>166</v>
      </c>
      <c r="B1" s="44">
        <v>2023</v>
      </c>
      <c r="C1" s="44">
        <v>2023</v>
      </c>
      <c r="D1" s="44">
        <v>2023</v>
      </c>
      <c r="E1" s="44">
        <v>2024</v>
      </c>
      <c r="F1" s="44">
        <v>2024</v>
      </c>
      <c r="G1" s="44">
        <v>2024</v>
      </c>
      <c r="H1" s="44">
        <v>2024</v>
      </c>
      <c r="I1" s="44">
        <v>2024</v>
      </c>
      <c r="J1" s="44">
        <v>2024</v>
      </c>
      <c r="K1" s="44">
        <v>2024</v>
      </c>
      <c r="L1" s="44">
        <v>2024</v>
      </c>
      <c r="M1" s="44">
        <v>2024</v>
      </c>
      <c r="N1" s="48"/>
      <c r="O1" s="6"/>
    </row>
    <row r="2" spans="1:15" ht="13.5" thickBot="1" x14ac:dyDescent="0.25">
      <c r="A2" s="5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68" t="s">
        <v>15</v>
      </c>
      <c r="B3" s="33">
        <v>1008</v>
      </c>
      <c r="C3" s="33">
        <v>997</v>
      </c>
      <c r="D3" s="33">
        <v>923</v>
      </c>
      <c r="E3" s="33">
        <v>936</v>
      </c>
      <c r="F3" s="33">
        <v>956</v>
      </c>
      <c r="G3" s="33">
        <v>975</v>
      </c>
      <c r="H3" s="33">
        <v>698</v>
      </c>
      <c r="I3" s="90">
        <v>894</v>
      </c>
      <c r="J3" s="33">
        <v>880</v>
      </c>
      <c r="K3" s="33">
        <v>918</v>
      </c>
      <c r="L3" s="33">
        <v>942</v>
      </c>
      <c r="M3" s="33">
        <v>951</v>
      </c>
      <c r="N3" s="33">
        <f>SUM(B3:M3)</f>
        <v>11078</v>
      </c>
      <c r="O3" s="99">
        <f>AVERAGE(B3:M3)</f>
        <v>923.16666666666663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101"/>
    </row>
    <row r="6" spans="1:15" x14ac:dyDescent="0.2">
      <c r="A6" s="67" t="s">
        <v>17</v>
      </c>
      <c r="B6" s="17">
        <v>4</v>
      </c>
      <c r="C6" s="17">
        <v>8</v>
      </c>
      <c r="D6" s="17">
        <v>4</v>
      </c>
      <c r="E6" s="17">
        <v>14</v>
      </c>
      <c r="F6" s="17">
        <v>11</v>
      </c>
      <c r="G6" s="17">
        <v>6</v>
      </c>
      <c r="H6" s="17">
        <v>5</v>
      </c>
      <c r="I6" s="17">
        <v>8</v>
      </c>
      <c r="J6" s="65">
        <v>12</v>
      </c>
      <c r="K6" s="17">
        <v>10</v>
      </c>
      <c r="L6" s="17">
        <v>7</v>
      </c>
      <c r="M6" s="17">
        <v>13</v>
      </c>
      <c r="N6" s="17"/>
      <c r="O6" s="102">
        <f t="shared" ref="O6:O26" si="0">AVERAGE(B6:M6)</f>
        <v>8.5</v>
      </c>
    </row>
    <row r="7" spans="1:15" x14ac:dyDescent="0.2">
      <c r="A7" s="69" t="s">
        <v>18</v>
      </c>
      <c r="B7" s="17">
        <v>512</v>
      </c>
      <c r="C7" s="17">
        <v>653</v>
      </c>
      <c r="D7" s="17">
        <v>671</v>
      </c>
      <c r="E7" s="17">
        <v>682</v>
      </c>
      <c r="F7" s="17">
        <v>737</v>
      </c>
      <c r="G7" s="17">
        <v>795</v>
      </c>
      <c r="H7" s="17">
        <v>689</v>
      </c>
      <c r="I7" s="17">
        <v>713</v>
      </c>
      <c r="J7" s="65">
        <v>706</v>
      </c>
      <c r="K7" s="17">
        <v>1450</v>
      </c>
      <c r="L7" s="17">
        <v>806</v>
      </c>
      <c r="M7" s="17">
        <v>701</v>
      </c>
      <c r="N7" s="17"/>
      <c r="O7" s="102">
        <f t="shared" si="0"/>
        <v>759.58333333333337</v>
      </c>
    </row>
    <row r="8" spans="1:15" x14ac:dyDescent="0.2">
      <c r="A8" s="69" t="s">
        <v>19</v>
      </c>
      <c r="B8" s="17">
        <v>530</v>
      </c>
      <c r="C8" s="17">
        <v>528</v>
      </c>
      <c r="D8" s="17">
        <v>425</v>
      </c>
      <c r="E8" s="17">
        <v>397</v>
      </c>
      <c r="F8" s="65">
        <v>551</v>
      </c>
      <c r="G8" s="17">
        <v>588</v>
      </c>
      <c r="H8" s="17">
        <v>559</v>
      </c>
      <c r="I8" s="65">
        <v>576</v>
      </c>
      <c r="J8" s="65">
        <v>613</v>
      </c>
      <c r="K8" s="17">
        <v>404</v>
      </c>
      <c r="L8" s="17">
        <v>424</v>
      </c>
      <c r="M8" s="17">
        <v>414</v>
      </c>
      <c r="N8" s="17"/>
      <c r="O8" s="102">
        <f t="shared" si="0"/>
        <v>500.75</v>
      </c>
    </row>
    <row r="9" spans="1:15" x14ac:dyDescent="0.2">
      <c r="A9" s="65" t="s">
        <v>20</v>
      </c>
      <c r="B9" s="17">
        <v>313</v>
      </c>
      <c r="C9" s="17">
        <v>294</v>
      </c>
      <c r="D9" s="17">
        <v>277</v>
      </c>
      <c r="E9" s="65">
        <v>273</v>
      </c>
      <c r="F9" s="65">
        <v>291</v>
      </c>
      <c r="G9" s="17">
        <v>297</v>
      </c>
      <c r="H9" s="17">
        <v>339</v>
      </c>
      <c r="I9" s="17">
        <v>346</v>
      </c>
      <c r="J9" s="65">
        <v>314</v>
      </c>
      <c r="K9" s="17">
        <v>237</v>
      </c>
      <c r="L9" s="17">
        <v>276</v>
      </c>
      <c r="M9" s="17">
        <v>298</v>
      </c>
      <c r="N9" s="17"/>
      <c r="O9" s="102">
        <f t="shared" si="0"/>
        <v>296.25</v>
      </c>
    </row>
    <row r="10" spans="1:15" x14ac:dyDescent="0.2">
      <c r="A10" s="65" t="s">
        <v>21</v>
      </c>
      <c r="B10" s="17">
        <v>217</v>
      </c>
      <c r="C10" s="17">
        <v>234</v>
      </c>
      <c r="D10" s="17">
        <v>148</v>
      </c>
      <c r="E10" s="17">
        <v>124</v>
      </c>
      <c r="F10" s="17">
        <v>260</v>
      </c>
      <c r="G10" s="17">
        <v>291</v>
      </c>
      <c r="H10" s="17">
        <v>220</v>
      </c>
      <c r="I10" s="17">
        <v>229</v>
      </c>
      <c r="J10" s="65">
        <v>299</v>
      </c>
      <c r="K10" s="17">
        <v>160</v>
      </c>
      <c r="L10" s="17">
        <v>147</v>
      </c>
      <c r="M10" s="17">
        <v>105</v>
      </c>
      <c r="N10" s="17"/>
      <c r="O10" s="102">
        <f t="shared" si="0"/>
        <v>202.83333333333334</v>
      </c>
    </row>
    <row r="11" spans="1:15" x14ac:dyDescent="0.2">
      <c r="A11" s="65" t="s">
        <v>23</v>
      </c>
      <c r="B11" s="17">
        <v>0</v>
      </c>
      <c r="C11" s="17">
        <v>2</v>
      </c>
      <c r="D11" s="17">
        <v>32</v>
      </c>
      <c r="E11" s="17">
        <v>60</v>
      </c>
      <c r="F11" s="17">
        <v>29</v>
      </c>
      <c r="G11" s="17">
        <v>37</v>
      </c>
      <c r="H11" s="17">
        <v>4</v>
      </c>
      <c r="I11" s="17">
        <v>1</v>
      </c>
      <c r="J11" s="17">
        <v>39</v>
      </c>
      <c r="K11" s="65">
        <v>7</v>
      </c>
      <c r="L11" s="17">
        <v>1</v>
      </c>
      <c r="M11" s="17">
        <v>41</v>
      </c>
      <c r="N11" s="17"/>
      <c r="O11" s="102">
        <f t="shared" si="0"/>
        <v>21.083333333333332</v>
      </c>
    </row>
    <row r="12" spans="1:15" x14ac:dyDescent="0.2">
      <c r="A12" s="89" t="s">
        <v>24</v>
      </c>
      <c r="B12" s="17">
        <v>297</v>
      </c>
      <c r="C12" s="17">
        <v>240</v>
      </c>
      <c r="D12" s="17">
        <v>249</v>
      </c>
      <c r="E12" s="17">
        <v>260</v>
      </c>
      <c r="F12" s="17">
        <v>258</v>
      </c>
      <c r="G12" s="17">
        <v>306</v>
      </c>
      <c r="H12" s="17">
        <v>275</v>
      </c>
      <c r="I12" s="65">
        <v>229</v>
      </c>
      <c r="J12" s="65">
        <v>222</v>
      </c>
      <c r="K12" s="17">
        <v>292</v>
      </c>
      <c r="L12" s="17">
        <v>259</v>
      </c>
      <c r="M12" s="17"/>
      <c r="N12" s="17"/>
      <c r="O12" s="102">
        <f t="shared" si="0"/>
        <v>262.45454545454544</v>
      </c>
    </row>
    <row r="13" spans="1:15" x14ac:dyDescent="0.2">
      <c r="A13" s="69" t="s">
        <v>125</v>
      </c>
      <c r="B13" s="17">
        <v>0</v>
      </c>
      <c r="C13" s="17">
        <v>0</v>
      </c>
      <c r="D13" s="17">
        <v>0</v>
      </c>
      <c r="E13" s="17">
        <v>0</v>
      </c>
      <c r="F13" s="65">
        <v>1</v>
      </c>
      <c r="G13" s="17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17">
        <v>0</v>
      </c>
      <c r="N13" s="17"/>
      <c r="O13" s="102">
        <f t="shared" si="0"/>
        <v>8.3333333333333329E-2</v>
      </c>
    </row>
    <row r="14" spans="1:15" x14ac:dyDescent="0.2">
      <c r="A14" s="69" t="s">
        <v>157</v>
      </c>
      <c r="B14" s="17">
        <v>24</v>
      </c>
      <c r="C14" s="17">
        <v>24</v>
      </c>
      <c r="D14" s="17">
        <v>17</v>
      </c>
      <c r="E14" s="65">
        <v>13</v>
      </c>
      <c r="F14" s="17">
        <v>46</v>
      </c>
      <c r="G14" s="17">
        <v>8</v>
      </c>
      <c r="H14" s="65">
        <v>10</v>
      </c>
      <c r="I14" s="17">
        <v>38</v>
      </c>
      <c r="J14" s="65">
        <v>28</v>
      </c>
      <c r="K14" s="17">
        <v>31</v>
      </c>
      <c r="L14" s="17">
        <v>8</v>
      </c>
      <c r="M14" s="17">
        <v>10</v>
      </c>
      <c r="N14" s="17"/>
      <c r="O14" s="102">
        <f t="shared" si="0"/>
        <v>21.416666666666668</v>
      </c>
    </row>
    <row r="15" spans="1:15" x14ac:dyDescent="0.2">
      <c r="A15" s="69" t="s">
        <v>141</v>
      </c>
      <c r="B15" s="65">
        <v>36</v>
      </c>
      <c r="C15" s="65">
        <v>24</v>
      </c>
      <c r="D15" s="65">
        <v>9</v>
      </c>
      <c r="E15" s="65">
        <v>9</v>
      </c>
      <c r="F15" s="65">
        <v>12</v>
      </c>
      <c r="G15" s="65">
        <v>16</v>
      </c>
      <c r="H15" s="65">
        <v>18</v>
      </c>
      <c r="I15" s="65">
        <v>15</v>
      </c>
      <c r="J15" s="65">
        <v>12</v>
      </c>
      <c r="K15" s="65">
        <v>16</v>
      </c>
      <c r="L15" s="65">
        <v>16</v>
      </c>
      <c r="M15" s="65">
        <v>12</v>
      </c>
      <c r="N15" s="17"/>
      <c r="O15" s="102">
        <f t="shared" si="0"/>
        <v>16.25</v>
      </c>
    </row>
    <row r="16" spans="1:15" x14ac:dyDescent="0.2">
      <c r="A16" s="69" t="s">
        <v>142</v>
      </c>
      <c r="B16" s="17">
        <v>9</v>
      </c>
      <c r="C16" s="17">
        <v>13</v>
      </c>
      <c r="D16" s="17">
        <v>15</v>
      </c>
      <c r="E16" s="17">
        <v>13</v>
      </c>
      <c r="F16" s="65">
        <v>17</v>
      </c>
      <c r="G16" s="17">
        <v>15</v>
      </c>
      <c r="H16" s="17">
        <v>16</v>
      </c>
      <c r="I16" s="17">
        <v>20</v>
      </c>
      <c r="J16" s="65">
        <v>17</v>
      </c>
      <c r="K16" s="65">
        <v>35</v>
      </c>
      <c r="L16" s="69">
        <v>25</v>
      </c>
      <c r="M16" s="17">
        <v>18</v>
      </c>
      <c r="N16" s="17"/>
      <c r="O16" s="102">
        <f t="shared" si="0"/>
        <v>17.75</v>
      </c>
    </row>
    <row r="17" spans="1:15" x14ac:dyDescent="0.2">
      <c r="A17" s="69" t="s">
        <v>143</v>
      </c>
      <c r="B17" s="17">
        <v>17</v>
      </c>
      <c r="C17" s="17">
        <v>24</v>
      </c>
      <c r="D17" s="17">
        <v>19</v>
      </c>
      <c r="E17" s="17">
        <v>13</v>
      </c>
      <c r="F17" s="65">
        <v>18</v>
      </c>
      <c r="G17" s="17">
        <v>22</v>
      </c>
      <c r="H17" s="17">
        <v>16</v>
      </c>
      <c r="I17" s="17">
        <v>18</v>
      </c>
      <c r="J17" s="65">
        <v>13</v>
      </c>
      <c r="K17" s="65">
        <v>10</v>
      </c>
      <c r="L17" s="69">
        <v>15</v>
      </c>
      <c r="M17" s="33" t="s">
        <v>165</v>
      </c>
      <c r="N17" s="17"/>
      <c r="O17" s="102">
        <f t="shared" si="0"/>
        <v>16.818181818181817</v>
      </c>
    </row>
    <row r="18" spans="1:15" x14ac:dyDescent="0.2">
      <c r="A18" s="69" t="s">
        <v>144</v>
      </c>
      <c r="B18" s="17">
        <v>101</v>
      </c>
      <c r="C18" s="17">
        <v>105</v>
      </c>
      <c r="D18" s="17">
        <v>107</v>
      </c>
      <c r="E18" s="17">
        <v>109</v>
      </c>
      <c r="F18" s="65">
        <v>35</v>
      </c>
      <c r="G18" s="17">
        <v>126</v>
      </c>
      <c r="H18" s="17">
        <v>127</v>
      </c>
      <c r="I18" s="17">
        <v>125</v>
      </c>
      <c r="J18" s="65">
        <v>128</v>
      </c>
      <c r="K18" s="65">
        <v>218</v>
      </c>
      <c r="L18" s="69">
        <v>194</v>
      </c>
      <c r="M18" s="17">
        <v>225</v>
      </c>
      <c r="N18" s="17"/>
      <c r="O18" s="102">
        <f t="shared" si="0"/>
        <v>133.33333333333334</v>
      </c>
    </row>
    <row r="19" spans="1:15" x14ac:dyDescent="0.2">
      <c r="A19" s="65" t="s">
        <v>28</v>
      </c>
      <c r="B19" s="17">
        <v>20</v>
      </c>
      <c r="C19" s="17">
        <v>47</v>
      </c>
      <c r="D19" s="17">
        <v>38</v>
      </c>
      <c r="E19" s="17">
        <v>23</v>
      </c>
      <c r="F19" s="17">
        <v>28</v>
      </c>
      <c r="G19" s="17">
        <v>12</v>
      </c>
      <c r="H19" s="65">
        <v>27</v>
      </c>
      <c r="I19" s="17">
        <v>48</v>
      </c>
      <c r="J19" s="65">
        <v>45</v>
      </c>
      <c r="K19" s="65">
        <v>47</v>
      </c>
      <c r="L19" s="18">
        <v>43</v>
      </c>
      <c r="M19" s="17">
        <v>31</v>
      </c>
      <c r="N19" s="17"/>
      <c r="O19" s="102">
        <f t="shared" si="0"/>
        <v>34.083333333333336</v>
      </c>
    </row>
    <row r="20" spans="1:15" x14ac:dyDescent="0.2">
      <c r="A20" s="65" t="s">
        <v>29</v>
      </c>
      <c r="B20" s="17">
        <v>117</v>
      </c>
      <c r="C20" s="17">
        <v>124</v>
      </c>
      <c r="D20" s="17">
        <v>119</v>
      </c>
      <c r="E20" s="17">
        <v>35</v>
      </c>
      <c r="F20" s="17">
        <v>37</v>
      </c>
      <c r="G20" s="17">
        <v>60</v>
      </c>
      <c r="H20" s="17">
        <v>50</v>
      </c>
      <c r="I20" s="65">
        <v>59</v>
      </c>
      <c r="J20" s="65">
        <v>52</v>
      </c>
      <c r="K20" s="17">
        <v>61</v>
      </c>
      <c r="L20" s="17">
        <v>40</v>
      </c>
      <c r="M20" s="17">
        <v>64</v>
      </c>
      <c r="N20" s="17"/>
      <c r="O20" s="102">
        <f t="shared" si="0"/>
        <v>68.166666666666671</v>
      </c>
    </row>
    <row r="21" spans="1:15" x14ac:dyDescent="0.2">
      <c r="A21" s="65" t="s">
        <v>30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65">
        <v>0</v>
      </c>
      <c r="K21" s="42">
        <v>0</v>
      </c>
      <c r="L21" s="17">
        <v>0</v>
      </c>
      <c r="M21" s="17">
        <v>0</v>
      </c>
      <c r="N21" s="17"/>
      <c r="O21" s="102">
        <f t="shared" si="0"/>
        <v>0</v>
      </c>
    </row>
    <row r="22" spans="1:15" x14ac:dyDescent="0.2">
      <c r="A22" s="65" t="s">
        <v>31</v>
      </c>
      <c r="B22" s="17">
        <v>57</v>
      </c>
      <c r="C22" s="17">
        <v>44</v>
      </c>
      <c r="D22" s="17">
        <v>40</v>
      </c>
      <c r="E22" s="17">
        <v>50</v>
      </c>
      <c r="F22" s="65">
        <v>34</v>
      </c>
      <c r="G22" s="65">
        <v>50</v>
      </c>
      <c r="H22" s="17">
        <v>57</v>
      </c>
      <c r="I22" s="65">
        <v>35</v>
      </c>
      <c r="J22" s="65">
        <v>45</v>
      </c>
      <c r="K22" s="17">
        <v>43</v>
      </c>
      <c r="L22" s="65">
        <v>46</v>
      </c>
      <c r="M22" s="17">
        <v>25</v>
      </c>
      <c r="N22" s="17"/>
      <c r="O22" s="102">
        <f t="shared" si="0"/>
        <v>43.833333333333336</v>
      </c>
    </row>
    <row r="23" spans="1:15" x14ac:dyDescent="0.2">
      <c r="A23" s="65" t="s">
        <v>32</v>
      </c>
      <c r="B23" s="17">
        <v>50</v>
      </c>
      <c r="C23" s="17">
        <v>37</v>
      </c>
      <c r="D23" s="17">
        <v>33</v>
      </c>
      <c r="E23" s="17">
        <v>39</v>
      </c>
      <c r="F23" s="65">
        <v>26</v>
      </c>
      <c r="G23" s="65">
        <v>38</v>
      </c>
      <c r="H23" s="17">
        <v>49</v>
      </c>
      <c r="I23" s="65">
        <v>21</v>
      </c>
      <c r="J23" s="65">
        <v>34</v>
      </c>
      <c r="K23" s="17">
        <v>31</v>
      </c>
      <c r="L23" s="65">
        <v>15</v>
      </c>
      <c r="M23" s="17">
        <v>15</v>
      </c>
      <c r="N23" s="17"/>
      <c r="O23" s="102">
        <f t="shared" si="0"/>
        <v>32.333333333333336</v>
      </c>
    </row>
    <row r="24" spans="1:15" x14ac:dyDescent="0.2">
      <c r="A24" s="17" t="s">
        <v>33</v>
      </c>
      <c r="B24" s="17">
        <v>7</v>
      </c>
      <c r="C24" s="17">
        <v>7</v>
      </c>
      <c r="D24" s="17">
        <v>7</v>
      </c>
      <c r="E24" s="17">
        <v>11</v>
      </c>
      <c r="F24" s="65">
        <v>8</v>
      </c>
      <c r="G24" s="65">
        <v>12</v>
      </c>
      <c r="H24" s="17">
        <v>8</v>
      </c>
      <c r="I24" s="65">
        <v>14</v>
      </c>
      <c r="J24" s="65">
        <v>11</v>
      </c>
      <c r="K24" s="17">
        <v>12</v>
      </c>
      <c r="L24" s="65">
        <v>31</v>
      </c>
      <c r="M24" s="17">
        <v>10</v>
      </c>
      <c r="N24" s="17"/>
      <c r="O24" s="102">
        <f t="shared" si="0"/>
        <v>11.5</v>
      </c>
    </row>
    <row r="25" spans="1:15" x14ac:dyDescent="0.2">
      <c r="A25" s="18" t="s">
        <v>34</v>
      </c>
      <c r="B25" s="17">
        <v>53</v>
      </c>
      <c r="C25" s="17">
        <v>38</v>
      </c>
      <c r="D25" s="17">
        <v>59</v>
      </c>
      <c r="E25" s="17">
        <v>19</v>
      </c>
      <c r="F25" s="17">
        <v>22</v>
      </c>
      <c r="G25" s="65">
        <v>44</v>
      </c>
      <c r="H25" s="65">
        <v>27</v>
      </c>
      <c r="I25" s="65">
        <v>72</v>
      </c>
      <c r="J25" s="65">
        <v>42</v>
      </c>
      <c r="K25" s="17">
        <v>47</v>
      </c>
      <c r="L25" s="17">
        <v>50</v>
      </c>
      <c r="M25" s="17">
        <v>12</v>
      </c>
      <c r="N25" s="17"/>
      <c r="O25" s="102">
        <f t="shared" si="0"/>
        <v>40.416666666666664</v>
      </c>
    </row>
    <row r="26" spans="1:15" ht="13.5" thickBot="1" x14ac:dyDescent="0.25">
      <c r="A26" s="70" t="s">
        <v>35</v>
      </c>
      <c r="B26" s="17">
        <v>2</v>
      </c>
      <c r="C26" s="17">
        <v>1</v>
      </c>
      <c r="D26" s="17">
        <v>1</v>
      </c>
      <c r="E26" s="17">
        <v>1</v>
      </c>
      <c r="F26" s="17">
        <v>4</v>
      </c>
      <c r="G26" s="17">
        <v>0</v>
      </c>
      <c r="H26" s="93">
        <v>2</v>
      </c>
      <c r="I26" s="17">
        <v>6</v>
      </c>
      <c r="J26" s="65">
        <v>5</v>
      </c>
      <c r="K26" s="17">
        <v>3</v>
      </c>
      <c r="L26" s="17">
        <v>4</v>
      </c>
      <c r="M26" s="17">
        <v>0</v>
      </c>
      <c r="N26" s="17"/>
      <c r="O26" s="102">
        <f t="shared" si="0"/>
        <v>2.4166666666666665</v>
      </c>
    </row>
    <row r="27" spans="1:15" ht="13.5" thickBot="1" x14ac:dyDescent="0.25">
      <c r="A27" s="5" t="s">
        <v>36</v>
      </c>
      <c r="B27" s="46"/>
      <c r="C27" s="11"/>
      <c r="D27" s="11">
        <v>172</v>
      </c>
      <c r="E27" s="11"/>
      <c r="F27" s="11"/>
      <c r="G27" s="11"/>
      <c r="H27" s="11"/>
      <c r="I27" s="11"/>
      <c r="J27" s="11"/>
      <c r="K27" s="11"/>
      <c r="L27" s="11"/>
      <c r="M27" s="11"/>
      <c r="N27" s="50"/>
      <c r="O27" s="100"/>
    </row>
    <row r="28" spans="1:15" x14ac:dyDescent="0.2">
      <c r="A28" s="71" t="s">
        <v>37</v>
      </c>
      <c r="B28" s="17">
        <v>156</v>
      </c>
      <c r="C28" s="17">
        <v>135</v>
      </c>
      <c r="D28" s="65">
        <v>120</v>
      </c>
      <c r="E28" s="65">
        <v>278</v>
      </c>
      <c r="F28" s="17">
        <v>147</v>
      </c>
      <c r="G28" s="17">
        <v>163</v>
      </c>
      <c r="H28" s="17">
        <v>262</v>
      </c>
      <c r="I28" s="65">
        <v>173</v>
      </c>
      <c r="J28" s="65">
        <v>191</v>
      </c>
      <c r="K28" s="65">
        <v>145</v>
      </c>
      <c r="L28" s="65">
        <v>215</v>
      </c>
      <c r="M28" s="17">
        <v>198</v>
      </c>
      <c r="N28" s="17"/>
      <c r="O28" s="102">
        <f t="shared" ref="O28:O36" si="1">AVERAGE(B28:M28)</f>
        <v>181.91666666666666</v>
      </c>
    </row>
    <row r="29" spans="1:15" x14ac:dyDescent="0.2">
      <c r="A29" s="66" t="s">
        <v>38</v>
      </c>
      <c r="B29" s="17">
        <v>136</v>
      </c>
      <c r="C29" s="17">
        <v>95</v>
      </c>
      <c r="D29" s="65">
        <v>81</v>
      </c>
      <c r="E29" s="17">
        <v>115</v>
      </c>
      <c r="F29" s="17">
        <v>93</v>
      </c>
      <c r="G29" s="17">
        <v>94</v>
      </c>
      <c r="H29" s="17">
        <v>118</v>
      </c>
      <c r="I29" s="65">
        <v>90</v>
      </c>
      <c r="J29" s="65">
        <v>105</v>
      </c>
      <c r="K29" s="65">
        <v>94</v>
      </c>
      <c r="L29" s="17">
        <v>93</v>
      </c>
      <c r="M29" s="17">
        <v>79</v>
      </c>
      <c r="N29" s="17"/>
      <c r="O29" s="102">
        <f t="shared" si="1"/>
        <v>99.416666666666671</v>
      </c>
    </row>
    <row r="30" spans="1:15" x14ac:dyDescent="0.2">
      <c r="A30" s="66" t="s">
        <v>39</v>
      </c>
      <c r="B30" s="17">
        <v>20</v>
      </c>
      <c r="C30" s="17">
        <v>40</v>
      </c>
      <c r="D30" s="65">
        <v>39</v>
      </c>
      <c r="E30" s="65">
        <v>53</v>
      </c>
      <c r="F30" s="17">
        <v>54</v>
      </c>
      <c r="G30" s="17">
        <v>69</v>
      </c>
      <c r="H30" s="17">
        <v>144</v>
      </c>
      <c r="I30" s="65">
        <v>83</v>
      </c>
      <c r="J30" s="65">
        <v>86</v>
      </c>
      <c r="K30" s="65">
        <v>51</v>
      </c>
      <c r="L30" s="65">
        <v>122</v>
      </c>
      <c r="M30" s="17">
        <v>119</v>
      </c>
      <c r="N30" s="17"/>
      <c r="O30" s="102">
        <f t="shared" si="1"/>
        <v>73.333333333333329</v>
      </c>
    </row>
    <row r="31" spans="1:15" x14ac:dyDescent="0.2">
      <c r="A31" s="66" t="s">
        <v>40</v>
      </c>
      <c r="B31" s="17">
        <v>1269</v>
      </c>
      <c r="C31" s="17">
        <v>1488</v>
      </c>
      <c r="D31" s="65">
        <v>1352</v>
      </c>
      <c r="E31" s="65">
        <v>1423</v>
      </c>
      <c r="F31" s="17">
        <v>1197</v>
      </c>
      <c r="G31" s="17">
        <v>1119</v>
      </c>
      <c r="H31" s="17">
        <v>1152</v>
      </c>
      <c r="I31" s="65">
        <v>1355</v>
      </c>
      <c r="J31" s="65">
        <v>1124</v>
      </c>
      <c r="K31" s="17">
        <v>1137</v>
      </c>
      <c r="L31" s="65">
        <v>1177</v>
      </c>
      <c r="M31" s="17">
        <v>1141</v>
      </c>
      <c r="N31" s="17"/>
      <c r="O31" s="102">
        <f t="shared" si="1"/>
        <v>1244.5</v>
      </c>
    </row>
    <row r="32" spans="1:15" x14ac:dyDescent="0.2">
      <c r="A32" s="66" t="s">
        <v>41</v>
      </c>
      <c r="B32" s="17">
        <v>1129</v>
      </c>
      <c r="C32" s="17">
        <v>1295</v>
      </c>
      <c r="D32" s="65">
        <v>1209</v>
      </c>
      <c r="E32" s="65">
        <v>1260</v>
      </c>
      <c r="F32" s="17">
        <v>1041</v>
      </c>
      <c r="G32" s="17">
        <v>961</v>
      </c>
      <c r="H32" s="17">
        <v>995</v>
      </c>
      <c r="I32" s="65">
        <v>1026</v>
      </c>
      <c r="J32" s="65">
        <v>1001</v>
      </c>
      <c r="K32" s="65">
        <v>1028</v>
      </c>
      <c r="L32" s="65">
        <v>1101</v>
      </c>
      <c r="M32" s="17">
        <v>911</v>
      </c>
      <c r="N32" s="17"/>
      <c r="O32" s="102">
        <f t="shared" si="1"/>
        <v>1079.75</v>
      </c>
    </row>
    <row r="33" spans="1:15" x14ac:dyDescent="0.2">
      <c r="A33" s="66" t="s">
        <v>42</v>
      </c>
      <c r="B33" s="17">
        <v>140</v>
      </c>
      <c r="C33" s="17">
        <v>193</v>
      </c>
      <c r="D33" s="65">
        <v>143</v>
      </c>
      <c r="E33" s="17">
        <v>163</v>
      </c>
      <c r="F33" s="17">
        <v>156</v>
      </c>
      <c r="G33" s="17">
        <v>158</v>
      </c>
      <c r="H33" s="17">
        <v>157</v>
      </c>
      <c r="I33" s="65">
        <v>149</v>
      </c>
      <c r="J33" s="65">
        <v>123</v>
      </c>
      <c r="K33" s="17">
        <v>109</v>
      </c>
      <c r="L33" s="65">
        <v>76</v>
      </c>
      <c r="M33" s="17">
        <v>230</v>
      </c>
      <c r="N33" s="17"/>
      <c r="O33" s="102">
        <f t="shared" si="1"/>
        <v>149.75</v>
      </c>
    </row>
    <row r="34" spans="1:15" x14ac:dyDescent="0.2">
      <c r="A34" s="66" t="s">
        <v>43</v>
      </c>
      <c r="B34" s="17">
        <v>580</v>
      </c>
      <c r="C34" s="17">
        <v>536</v>
      </c>
      <c r="D34" s="65">
        <v>559</v>
      </c>
      <c r="E34" s="65">
        <v>412</v>
      </c>
      <c r="F34" s="17">
        <v>560</v>
      </c>
      <c r="G34" s="65">
        <v>526</v>
      </c>
      <c r="H34" s="65">
        <v>539</v>
      </c>
      <c r="I34" s="65">
        <v>511</v>
      </c>
      <c r="J34" s="65">
        <v>517</v>
      </c>
      <c r="K34" s="17">
        <v>501</v>
      </c>
      <c r="L34" s="65">
        <v>516</v>
      </c>
      <c r="M34" s="17">
        <v>535</v>
      </c>
      <c r="N34" s="17"/>
      <c r="O34" s="102">
        <f t="shared" si="1"/>
        <v>524.33333333333337</v>
      </c>
    </row>
    <row r="35" spans="1:15" x14ac:dyDescent="0.2">
      <c r="A35" s="72" t="s">
        <v>145</v>
      </c>
      <c r="B35" s="17">
        <v>18</v>
      </c>
      <c r="C35" s="17">
        <v>12</v>
      </c>
      <c r="D35" s="65">
        <v>13</v>
      </c>
      <c r="E35" s="65">
        <v>26</v>
      </c>
      <c r="F35" s="65">
        <v>11</v>
      </c>
      <c r="G35" s="65">
        <v>8</v>
      </c>
      <c r="H35" s="65">
        <v>13</v>
      </c>
      <c r="I35" s="65">
        <v>17</v>
      </c>
      <c r="J35" s="65">
        <v>15</v>
      </c>
      <c r="K35" s="17">
        <v>18</v>
      </c>
      <c r="L35" s="69">
        <v>4</v>
      </c>
      <c r="M35" s="17">
        <v>17</v>
      </c>
      <c r="N35" s="17"/>
      <c r="O35" s="102">
        <f t="shared" si="1"/>
        <v>14.333333333333334</v>
      </c>
    </row>
    <row r="36" spans="1:15" ht="13.5" thickBot="1" x14ac:dyDescent="0.25">
      <c r="A36" s="73" t="s">
        <v>126</v>
      </c>
      <c r="B36" s="17">
        <v>14</v>
      </c>
      <c r="C36" s="17">
        <v>14</v>
      </c>
      <c r="D36" s="65">
        <v>12</v>
      </c>
      <c r="E36" s="65">
        <v>13</v>
      </c>
      <c r="F36" s="17">
        <v>15</v>
      </c>
      <c r="G36" s="17">
        <v>10</v>
      </c>
      <c r="H36" s="17">
        <v>10</v>
      </c>
      <c r="I36" s="65">
        <v>8</v>
      </c>
      <c r="J36" s="65">
        <v>8</v>
      </c>
      <c r="K36" s="17">
        <v>13</v>
      </c>
      <c r="L36" s="65">
        <v>8</v>
      </c>
      <c r="M36" s="17">
        <v>10</v>
      </c>
      <c r="N36" s="17"/>
      <c r="O36" s="102">
        <f t="shared" si="1"/>
        <v>11.25</v>
      </c>
    </row>
    <row r="37" spans="1:15" ht="13.5" thickBot="1" x14ac:dyDescent="0.25">
      <c r="A37" s="5" t="s">
        <v>45</v>
      </c>
      <c r="B37" s="4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50"/>
      <c r="O37" s="103"/>
    </row>
    <row r="38" spans="1:15" x14ac:dyDescent="0.2">
      <c r="A38" s="74" t="s">
        <v>46</v>
      </c>
      <c r="B38" s="18">
        <v>311</v>
      </c>
      <c r="C38" s="17">
        <v>240</v>
      </c>
      <c r="D38" s="17">
        <v>249</v>
      </c>
      <c r="E38" s="17">
        <v>260</v>
      </c>
      <c r="F38" s="65">
        <v>258</v>
      </c>
      <c r="G38" s="65">
        <v>306</v>
      </c>
      <c r="H38" s="17">
        <v>275</v>
      </c>
      <c r="I38" s="65">
        <v>229</v>
      </c>
      <c r="J38" s="65">
        <v>222</v>
      </c>
      <c r="K38" s="17">
        <v>292</v>
      </c>
      <c r="L38" s="17">
        <v>259</v>
      </c>
      <c r="M38" s="17"/>
      <c r="N38" s="17"/>
      <c r="O38" s="102">
        <f t="shared" ref="O38:O45" si="2">AVERAGE(B38:M38)</f>
        <v>263.72727272727275</v>
      </c>
    </row>
    <row r="39" spans="1:15" x14ac:dyDescent="0.2">
      <c r="A39" s="66" t="s">
        <v>47</v>
      </c>
      <c r="B39" s="17">
        <v>226</v>
      </c>
      <c r="C39" s="17">
        <v>183</v>
      </c>
      <c r="D39" s="17">
        <v>149</v>
      </c>
      <c r="E39" s="65">
        <v>199</v>
      </c>
      <c r="F39" s="17">
        <v>177</v>
      </c>
      <c r="G39" s="17">
        <v>171</v>
      </c>
      <c r="H39" s="42">
        <v>171</v>
      </c>
      <c r="I39" s="69">
        <v>186</v>
      </c>
      <c r="J39" s="65">
        <v>198</v>
      </c>
      <c r="K39" s="17">
        <v>235</v>
      </c>
      <c r="L39" s="17">
        <v>180</v>
      </c>
      <c r="M39" s="17">
        <v>169</v>
      </c>
      <c r="N39" s="17"/>
      <c r="O39" s="102">
        <f t="shared" si="2"/>
        <v>187</v>
      </c>
    </row>
    <row r="40" spans="1:15" x14ac:dyDescent="0.2">
      <c r="A40" s="78" t="s">
        <v>146</v>
      </c>
      <c r="B40" s="17">
        <v>24</v>
      </c>
      <c r="C40" s="17">
        <v>0</v>
      </c>
      <c r="D40" s="17">
        <v>17</v>
      </c>
      <c r="E40" s="17">
        <v>19</v>
      </c>
      <c r="F40" s="17">
        <v>26</v>
      </c>
      <c r="G40" s="17">
        <v>5</v>
      </c>
      <c r="H40" s="17">
        <v>7</v>
      </c>
      <c r="I40" s="17">
        <v>27</v>
      </c>
      <c r="J40" s="65">
        <v>11</v>
      </c>
      <c r="K40" s="17">
        <v>11</v>
      </c>
      <c r="L40" s="17">
        <v>10</v>
      </c>
      <c r="M40" s="17">
        <v>8</v>
      </c>
      <c r="N40" s="17"/>
      <c r="O40" s="102">
        <f t="shared" si="2"/>
        <v>13.75</v>
      </c>
    </row>
    <row r="41" spans="1:15" x14ac:dyDescent="0.2">
      <c r="A41" s="78" t="s">
        <v>147</v>
      </c>
      <c r="B41" s="17">
        <v>144</v>
      </c>
      <c r="C41" s="17">
        <v>132</v>
      </c>
      <c r="D41" s="17">
        <v>85</v>
      </c>
      <c r="E41" s="17">
        <v>119</v>
      </c>
      <c r="F41" s="17">
        <v>89</v>
      </c>
      <c r="G41" s="17">
        <v>112</v>
      </c>
      <c r="H41" s="17">
        <v>124</v>
      </c>
      <c r="I41" s="17">
        <v>108</v>
      </c>
      <c r="J41" s="65">
        <v>106</v>
      </c>
      <c r="K41" s="17">
        <v>154</v>
      </c>
      <c r="L41" s="17">
        <v>138</v>
      </c>
      <c r="M41" s="17"/>
      <c r="N41" s="17"/>
      <c r="O41" s="102">
        <f t="shared" si="2"/>
        <v>119.18181818181819</v>
      </c>
    </row>
    <row r="42" spans="1:15" x14ac:dyDescent="0.2">
      <c r="A42" s="66" t="s">
        <v>49</v>
      </c>
      <c r="B42" s="17">
        <v>32</v>
      </c>
      <c r="C42" s="17">
        <v>23</v>
      </c>
      <c r="D42" s="17">
        <v>16</v>
      </c>
      <c r="E42" s="17">
        <v>20</v>
      </c>
      <c r="F42" s="17">
        <v>21</v>
      </c>
      <c r="G42" s="17">
        <v>21</v>
      </c>
      <c r="H42" s="17">
        <v>18</v>
      </c>
      <c r="I42" s="17">
        <v>27</v>
      </c>
      <c r="J42" s="65">
        <v>17</v>
      </c>
      <c r="K42" s="17">
        <v>22</v>
      </c>
      <c r="L42" s="17">
        <v>17</v>
      </c>
      <c r="M42" s="17">
        <v>19</v>
      </c>
      <c r="N42" s="17"/>
      <c r="O42" s="102">
        <f t="shared" si="2"/>
        <v>21.083333333333332</v>
      </c>
    </row>
    <row r="43" spans="1:15" x14ac:dyDescent="0.2">
      <c r="A43" s="66" t="s">
        <v>50</v>
      </c>
      <c r="B43" s="17">
        <v>5</v>
      </c>
      <c r="C43" s="17">
        <v>7</v>
      </c>
      <c r="D43" s="17">
        <v>8</v>
      </c>
      <c r="E43" s="65">
        <v>9</v>
      </c>
      <c r="F43" s="17">
        <v>10</v>
      </c>
      <c r="G43" s="17">
        <v>5</v>
      </c>
      <c r="H43" s="17">
        <v>2</v>
      </c>
      <c r="I43" s="17">
        <v>2</v>
      </c>
      <c r="J43" s="65">
        <v>9</v>
      </c>
      <c r="K43" s="17">
        <v>9</v>
      </c>
      <c r="L43" s="17">
        <v>9</v>
      </c>
      <c r="M43" s="17">
        <v>10</v>
      </c>
      <c r="N43" s="17"/>
      <c r="O43" s="102">
        <f t="shared" si="2"/>
        <v>7.083333333333333</v>
      </c>
    </row>
    <row r="44" spans="1:15" x14ac:dyDescent="0.2">
      <c r="A44" s="66" t="s">
        <v>51</v>
      </c>
      <c r="B44" s="17">
        <v>35</v>
      </c>
      <c r="C44" s="17">
        <v>36</v>
      </c>
      <c r="D44" s="17">
        <v>23</v>
      </c>
      <c r="E44" s="17">
        <v>43</v>
      </c>
      <c r="F44" s="17">
        <v>51</v>
      </c>
      <c r="G44" s="17">
        <v>47</v>
      </c>
      <c r="H44" s="17">
        <v>37</v>
      </c>
      <c r="I44" s="17">
        <v>43</v>
      </c>
      <c r="J44" s="65">
        <v>69</v>
      </c>
      <c r="K44" s="17">
        <v>65</v>
      </c>
      <c r="L44" s="17">
        <v>64</v>
      </c>
      <c r="M44" s="17">
        <v>61</v>
      </c>
      <c r="N44" s="17"/>
      <c r="O44" s="102">
        <f t="shared" si="2"/>
        <v>47.833333333333336</v>
      </c>
    </row>
    <row r="45" spans="1:15" ht="13.5" thickBot="1" x14ac:dyDescent="0.25">
      <c r="A45" s="72" t="s">
        <v>52</v>
      </c>
      <c r="B45" s="17">
        <v>0</v>
      </c>
      <c r="C45" s="17">
        <v>1</v>
      </c>
      <c r="D45" s="17">
        <v>0</v>
      </c>
      <c r="E45" s="65">
        <v>0</v>
      </c>
      <c r="F45" s="17">
        <v>0</v>
      </c>
      <c r="G45" s="17">
        <v>1</v>
      </c>
      <c r="H45" s="17">
        <v>2</v>
      </c>
      <c r="I45" s="17">
        <v>1</v>
      </c>
      <c r="J45" s="65">
        <v>0</v>
      </c>
      <c r="K45" s="17">
        <v>1</v>
      </c>
      <c r="L45" s="17">
        <v>3</v>
      </c>
      <c r="M45" s="17">
        <v>0</v>
      </c>
      <c r="N45" s="17"/>
      <c r="O45" s="102">
        <f t="shared" si="2"/>
        <v>0.75</v>
      </c>
    </row>
    <row r="46" spans="1:15" ht="13.5" thickBot="1" x14ac:dyDescent="0.25">
      <c r="A46" s="5" t="s">
        <v>53</v>
      </c>
      <c r="B46" s="4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50"/>
      <c r="O46" s="103"/>
    </row>
    <row r="47" spans="1:15" x14ac:dyDescent="0.2">
      <c r="A47" s="74" t="s">
        <v>54</v>
      </c>
      <c r="B47" s="17">
        <v>21</v>
      </c>
      <c r="C47" s="17">
        <v>13</v>
      </c>
      <c r="D47" s="17">
        <v>14</v>
      </c>
      <c r="E47" s="17">
        <v>13</v>
      </c>
      <c r="F47" s="17">
        <v>15</v>
      </c>
      <c r="G47" s="17">
        <v>12</v>
      </c>
      <c r="H47" s="17">
        <v>14</v>
      </c>
      <c r="I47" s="65">
        <v>13</v>
      </c>
      <c r="J47" s="65">
        <v>13</v>
      </c>
      <c r="K47" s="17">
        <v>9</v>
      </c>
      <c r="L47" s="18">
        <v>18</v>
      </c>
      <c r="M47" s="17">
        <v>8</v>
      </c>
      <c r="N47" s="17"/>
      <c r="O47" s="102">
        <f>AVERAGE(B47:M47)</f>
        <v>13.583333333333334</v>
      </c>
    </row>
    <row r="48" spans="1:15" x14ac:dyDescent="0.2">
      <c r="A48" s="66" t="s">
        <v>55</v>
      </c>
      <c r="B48" s="17">
        <v>44</v>
      </c>
      <c r="C48" s="17">
        <v>39</v>
      </c>
      <c r="D48" s="17">
        <v>33</v>
      </c>
      <c r="E48" s="17">
        <v>23</v>
      </c>
      <c r="F48" s="17">
        <v>42</v>
      </c>
      <c r="G48" s="17">
        <v>37</v>
      </c>
      <c r="H48" s="17">
        <v>48</v>
      </c>
      <c r="I48" s="65">
        <v>41</v>
      </c>
      <c r="J48" s="65">
        <v>49</v>
      </c>
      <c r="K48" s="17">
        <v>46</v>
      </c>
      <c r="L48" s="17">
        <v>51</v>
      </c>
      <c r="M48" s="17">
        <v>44</v>
      </c>
      <c r="N48" s="17"/>
      <c r="O48" s="102">
        <f>AVERAGE(B48:M48)</f>
        <v>41.416666666666664</v>
      </c>
    </row>
    <row r="49" spans="1:15" x14ac:dyDescent="0.2">
      <c r="A49" s="66" t="s">
        <v>56</v>
      </c>
      <c r="B49" s="17">
        <v>3</v>
      </c>
      <c r="C49" s="17">
        <v>4</v>
      </c>
      <c r="D49" s="17">
        <v>1</v>
      </c>
      <c r="E49" s="17">
        <v>4</v>
      </c>
      <c r="F49" s="17">
        <v>6</v>
      </c>
      <c r="G49" s="17">
        <v>5</v>
      </c>
      <c r="H49" s="17">
        <v>3</v>
      </c>
      <c r="I49" s="65">
        <v>3</v>
      </c>
      <c r="J49" s="65">
        <v>5</v>
      </c>
      <c r="K49" s="17">
        <v>4</v>
      </c>
      <c r="L49" s="17">
        <v>2</v>
      </c>
      <c r="M49" s="17">
        <v>3</v>
      </c>
      <c r="N49" s="17"/>
      <c r="O49" s="102">
        <f>AVERAGE(B49:M49)</f>
        <v>3.5833333333333335</v>
      </c>
    </row>
    <row r="50" spans="1:15" x14ac:dyDescent="0.2">
      <c r="A50" s="66" t="s">
        <v>57</v>
      </c>
      <c r="B50" s="17">
        <v>20</v>
      </c>
      <c r="C50" s="17">
        <v>44</v>
      </c>
      <c r="D50" s="17">
        <v>1</v>
      </c>
      <c r="E50" s="17">
        <v>12</v>
      </c>
      <c r="F50" s="17">
        <v>32</v>
      </c>
      <c r="G50" s="65">
        <v>28</v>
      </c>
      <c r="H50" s="65">
        <v>24</v>
      </c>
      <c r="I50" s="65">
        <v>23</v>
      </c>
      <c r="J50" s="65">
        <v>17</v>
      </c>
      <c r="K50" s="17">
        <v>26</v>
      </c>
      <c r="L50" s="65">
        <v>6</v>
      </c>
      <c r="M50" s="17">
        <v>6</v>
      </c>
      <c r="N50" s="17"/>
      <c r="O50" s="102">
        <f>AVERAGE(B50:M50)</f>
        <v>19.916666666666668</v>
      </c>
    </row>
    <row r="51" spans="1:15" x14ac:dyDescent="0.2">
      <c r="A51" s="66" t="s">
        <v>58</v>
      </c>
      <c r="B51" s="17">
        <v>3</v>
      </c>
      <c r="C51" s="17">
        <v>9</v>
      </c>
      <c r="D51" s="17">
        <v>2</v>
      </c>
      <c r="E51" s="17">
        <v>5</v>
      </c>
      <c r="F51" s="17">
        <v>2</v>
      </c>
      <c r="G51" s="65">
        <v>7</v>
      </c>
      <c r="H51" s="65">
        <v>10</v>
      </c>
      <c r="I51" s="65">
        <v>8</v>
      </c>
      <c r="J51" s="65">
        <v>9</v>
      </c>
      <c r="K51" s="17">
        <v>14</v>
      </c>
      <c r="L51" s="17">
        <v>26</v>
      </c>
      <c r="M51" s="17">
        <v>18</v>
      </c>
      <c r="N51" s="17"/>
      <c r="O51" s="102">
        <f>AVERAGE(B51:M51)</f>
        <v>9.4166666666666661</v>
      </c>
    </row>
    <row r="52" spans="1:15" x14ac:dyDescent="0.2">
      <c r="A52" s="66" t="s">
        <v>59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1</v>
      </c>
      <c r="H52" s="17">
        <v>1</v>
      </c>
      <c r="I52" s="17">
        <v>1</v>
      </c>
      <c r="J52" s="65">
        <v>0</v>
      </c>
      <c r="K52" s="17">
        <v>1</v>
      </c>
      <c r="L52" s="17">
        <v>0</v>
      </c>
      <c r="M52" s="17">
        <v>0</v>
      </c>
      <c r="N52" s="17"/>
      <c r="O52" s="102">
        <f>AVERAGE(B52:N52)</f>
        <v>0.33333333333333331</v>
      </c>
    </row>
    <row r="53" spans="1:15" ht="13.5" thickBot="1" x14ac:dyDescent="0.25">
      <c r="A53" s="72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1</v>
      </c>
      <c r="I53" s="17">
        <v>0</v>
      </c>
      <c r="J53" s="65">
        <v>0</v>
      </c>
      <c r="K53" s="17">
        <v>0</v>
      </c>
      <c r="L53" s="17">
        <v>0</v>
      </c>
      <c r="M53" s="17">
        <v>0</v>
      </c>
      <c r="N53" s="17"/>
      <c r="O53" s="102">
        <f>AVERAGE(B53:N53)</f>
        <v>8.3333333333333329E-2</v>
      </c>
    </row>
    <row r="54" spans="1:15" ht="13.5" thickBot="1" x14ac:dyDescent="0.25">
      <c r="A54" s="5" t="s">
        <v>62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103"/>
    </row>
    <row r="55" spans="1:15" x14ac:dyDescent="0.2">
      <c r="A55" s="30" t="s">
        <v>63</v>
      </c>
      <c r="B55" s="17">
        <v>864</v>
      </c>
      <c r="C55" s="17">
        <v>837</v>
      </c>
      <c r="D55" s="65">
        <v>806</v>
      </c>
      <c r="E55" s="17">
        <v>773</v>
      </c>
      <c r="F55" s="65">
        <v>822</v>
      </c>
      <c r="G55" s="65">
        <v>813</v>
      </c>
      <c r="H55" s="65">
        <v>646</v>
      </c>
      <c r="I55" s="65">
        <v>799</v>
      </c>
      <c r="J55" s="17">
        <v>827</v>
      </c>
      <c r="K55" s="65">
        <v>870</v>
      </c>
      <c r="L55" s="17">
        <v>853</v>
      </c>
      <c r="M55" s="17">
        <v>790</v>
      </c>
      <c r="N55" s="17"/>
      <c r="O55" s="102">
        <f>AVERAGE(B55:M55)</f>
        <v>808.33333333333337</v>
      </c>
    </row>
    <row r="56" spans="1:15" x14ac:dyDescent="0.2">
      <c r="A56" s="40" t="s">
        <v>64</v>
      </c>
      <c r="B56" s="17">
        <v>429</v>
      </c>
      <c r="C56" s="17">
        <v>419</v>
      </c>
      <c r="D56" s="65">
        <v>421</v>
      </c>
      <c r="E56" s="17">
        <v>412</v>
      </c>
      <c r="F56" s="65">
        <v>413</v>
      </c>
      <c r="G56" s="65">
        <v>398</v>
      </c>
      <c r="H56" s="65">
        <v>317</v>
      </c>
      <c r="I56" s="65">
        <v>410</v>
      </c>
      <c r="J56" s="17">
        <v>430</v>
      </c>
      <c r="K56" s="65">
        <v>410</v>
      </c>
      <c r="L56" s="17">
        <v>432</v>
      </c>
      <c r="M56" s="17">
        <v>406</v>
      </c>
      <c r="N56" s="17"/>
      <c r="O56" s="102">
        <f>AVERAGE(B56:M56)</f>
        <v>408.08333333333331</v>
      </c>
    </row>
    <row r="57" spans="1:15" ht="13.5" thickBot="1" x14ac:dyDescent="0.25">
      <c r="A57" s="88" t="s">
        <v>156</v>
      </c>
      <c r="B57" s="17">
        <v>864</v>
      </c>
      <c r="C57" s="17">
        <v>837</v>
      </c>
      <c r="D57" s="65">
        <v>806</v>
      </c>
      <c r="E57" s="17">
        <v>907</v>
      </c>
      <c r="F57" s="65">
        <v>959</v>
      </c>
      <c r="G57" s="65">
        <v>935</v>
      </c>
      <c r="H57" s="65">
        <v>963</v>
      </c>
      <c r="I57" s="95">
        <v>924</v>
      </c>
      <c r="J57" s="96">
        <v>938</v>
      </c>
      <c r="K57" s="65">
        <v>964</v>
      </c>
      <c r="L57" s="17">
        <v>964</v>
      </c>
      <c r="M57" s="17">
        <v>901</v>
      </c>
      <c r="N57" s="17"/>
      <c r="O57" s="102">
        <f>AVERAGE(B57:M57)</f>
        <v>913.5</v>
      </c>
    </row>
    <row r="58" spans="1:15" ht="13.5" thickBot="1" x14ac:dyDescent="0.25">
      <c r="A58" s="5" t="s">
        <v>65</v>
      </c>
      <c r="B58" s="4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50"/>
      <c r="O58" s="103"/>
    </row>
    <row r="59" spans="1:15" x14ac:dyDescent="0.2">
      <c r="A59" s="74" t="s">
        <v>66</v>
      </c>
      <c r="B59" s="17">
        <v>24</v>
      </c>
      <c r="C59" s="17">
        <v>40</v>
      </c>
      <c r="D59" s="17">
        <v>45</v>
      </c>
      <c r="E59" s="17">
        <v>35</v>
      </c>
      <c r="F59" s="65">
        <v>20</v>
      </c>
      <c r="G59" s="65">
        <v>42</v>
      </c>
      <c r="H59" s="17">
        <v>47</v>
      </c>
      <c r="I59" s="17">
        <v>48</v>
      </c>
      <c r="J59" s="17">
        <v>28</v>
      </c>
      <c r="K59" s="17">
        <v>36</v>
      </c>
      <c r="L59" s="17">
        <v>41</v>
      </c>
      <c r="M59" s="17">
        <v>34</v>
      </c>
      <c r="N59" s="17"/>
      <c r="O59" s="102">
        <f t="shared" ref="O59:O71" si="3">AVERAGE(B59:M59)</f>
        <v>36.666666666666664</v>
      </c>
    </row>
    <row r="60" spans="1:15" x14ac:dyDescent="0.2">
      <c r="A60" s="66" t="s">
        <v>67</v>
      </c>
      <c r="B60" s="17">
        <v>1</v>
      </c>
      <c r="C60" s="17">
        <v>2</v>
      </c>
      <c r="D60" s="17">
        <v>0</v>
      </c>
      <c r="E60" s="17">
        <v>0</v>
      </c>
      <c r="F60" s="65">
        <v>0</v>
      </c>
      <c r="G60" s="65">
        <v>0</v>
      </c>
      <c r="H60" s="17">
        <v>0</v>
      </c>
      <c r="I60" s="65">
        <v>0</v>
      </c>
      <c r="J60" s="17">
        <v>0</v>
      </c>
      <c r="K60" s="17">
        <v>0</v>
      </c>
      <c r="L60" s="17">
        <v>0</v>
      </c>
      <c r="M60" s="17">
        <v>1</v>
      </c>
      <c r="N60" s="17"/>
      <c r="O60" s="102">
        <f t="shared" si="3"/>
        <v>0.33333333333333331</v>
      </c>
    </row>
    <row r="61" spans="1:15" x14ac:dyDescent="0.2">
      <c r="A61" s="66" t="s">
        <v>68</v>
      </c>
      <c r="B61" s="17">
        <v>3</v>
      </c>
      <c r="C61" s="17">
        <v>10</v>
      </c>
      <c r="D61" s="17">
        <v>16</v>
      </c>
      <c r="E61" s="17">
        <v>25</v>
      </c>
      <c r="F61" s="65">
        <v>24</v>
      </c>
      <c r="G61" s="65">
        <v>15</v>
      </c>
      <c r="H61" s="17">
        <v>31</v>
      </c>
      <c r="I61" s="17">
        <v>13</v>
      </c>
      <c r="J61" s="17">
        <v>24</v>
      </c>
      <c r="K61" s="17">
        <v>11</v>
      </c>
      <c r="L61" s="17">
        <v>15</v>
      </c>
      <c r="M61" s="17">
        <v>26</v>
      </c>
      <c r="N61" s="17"/>
      <c r="O61" s="102">
        <f t="shared" si="3"/>
        <v>17.75</v>
      </c>
    </row>
    <row r="62" spans="1:15" x14ac:dyDescent="0.2">
      <c r="A62" s="66" t="s">
        <v>69</v>
      </c>
      <c r="B62" s="17">
        <v>0</v>
      </c>
      <c r="C62" s="17">
        <v>0</v>
      </c>
      <c r="D62" s="17">
        <v>0</v>
      </c>
      <c r="E62" s="17">
        <v>0</v>
      </c>
      <c r="F62" s="65">
        <v>0</v>
      </c>
      <c r="G62" s="65">
        <v>0</v>
      </c>
      <c r="H62" s="17">
        <v>0</v>
      </c>
      <c r="I62" s="17">
        <v>0</v>
      </c>
      <c r="J62" s="17">
        <v>0</v>
      </c>
      <c r="K62" s="17">
        <v>1</v>
      </c>
      <c r="L62" s="17">
        <v>0</v>
      </c>
      <c r="M62" s="17">
        <v>0</v>
      </c>
      <c r="N62" s="17"/>
      <c r="O62" s="102">
        <f t="shared" si="3"/>
        <v>8.3333333333333329E-2</v>
      </c>
    </row>
    <row r="63" spans="1:15" x14ac:dyDescent="0.2">
      <c r="A63" s="75" t="s">
        <v>131</v>
      </c>
      <c r="B63" s="17">
        <v>18</v>
      </c>
      <c r="C63" s="17">
        <v>14</v>
      </c>
      <c r="D63" s="17">
        <v>7</v>
      </c>
      <c r="E63" s="17">
        <v>0</v>
      </c>
      <c r="F63" s="65">
        <v>2</v>
      </c>
      <c r="G63" s="65">
        <v>3</v>
      </c>
      <c r="H63" s="17">
        <v>5</v>
      </c>
      <c r="I63" s="17">
        <v>1</v>
      </c>
      <c r="J63" s="17">
        <v>2</v>
      </c>
      <c r="K63" s="65">
        <v>5</v>
      </c>
      <c r="L63" s="17">
        <v>3</v>
      </c>
      <c r="M63" s="17">
        <v>5</v>
      </c>
      <c r="N63" s="17"/>
      <c r="O63" s="102">
        <f t="shared" si="3"/>
        <v>5.416666666666667</v>
      </c>
    </row>
    <row r="64" spans="1:15" x14ac:dyDescent="0.2">
      <c r="A64" s="66" t="s">
        <v>71</v>
      </c>
      <c r="B64" s="17">
        <v>1</v>
      </c>
      <c r="C64" s="17">
        <v>6</v>
      </c>
      <c r="D64" s="17">
        <v>3</v>
      </c>
      <c r="E64" s="17">
        <v>7</v>
      </c>
      <c r="F64" s="65">
        <v>4</v>
      </c>
      <c r="G64" s="65">
        <v>11</v>
      </c>
      <c r="H64" s="17">
        <v>0</v>
      </c>
      <c r="I64" s="17">
        <v>3</v>
      </c>
      <c r="J64" s="17">
        <v>2</v>
      </c>
      <c r="K64" s="17">
        <v>2</v>
      </c>
      <c r="L64" s="17">
        <v>2</v>
      </c>
      <c r="M64" s="17">
        <v>6</v>
      </c>
      <c r="N64" s="17"/>
      <c r="O64" s="102">
        <f t="shared" si="3"/>
        <v>3.9166666666666665</v>
      </c>
    </row>
    <row r="65" spans="1:15" x14ac:dyDescent="0.2">
      <c r="A65" s="66" t="s">
        <v>72</v>
      </c>
      <c r="B65" s="17">
        <v>19</v>
      </c>
      <c r="C65" s="17">
        <v>44</v>
      </c>
      <c r="D65" s="17">
        <v>68</v>
      </c>
      <c r="E65" s="17">
        <v>59</v>
      </c>
      <c r="F65" s="65">
        <v>90</v>
      </c>
      <c r="G65" s="65">
        <v>70</v>
      </c>
      <c r="H65" s="17">
        <v>121</v>
      </c>
      <c r="I65" s="17">
        <v>64</v>
      </c>
      <c r="J65" s="17">
        <v>104</v>
      </c>
      <c r="K65" s="17">
        <v>78</v>
      </c>
      <c r="L65" s="17">
        <v>73</v>
      </c>
      <c r="M65" s="17">
        <v>84</v>
      </c>
      <c r="N65" s="17"/>
      <c r="O65" s="102">
        <f t="shared" si="3"/>
        <v>72.833333333333329</v>
      </c>
    </row>
    <row r="66" spans="1:15" x14ac:dyDescent="0.2">
      <c r="A66" s="66" t="s">
        <v>73</v>
      </c>
      <c r="B66" s="17">
        <v>24</v>
      </c>
      <c r="C66" s="17">
        <v>25</v>
      </c>
      <c r="D66" s="17">
        <v>10</v>
      </c>
      <c r="E66" s="17">
        <v>20</v>
      </c>
      <c r="F66" s="65">
        <v>25</v>
      </c>
      <c r="G66" s="65">
        <v>31</v>
      </c>
      <c r="H66" s="17">
        <v>26</v>
      </c>
      <c r="I66" s="17">
        <v>34</v>
      </c>
      <c r="J66" s="17">
        <v>30</v>
      </c>
      <c r="K66" s="17">
        <v>28</v>
      </c>
      <c r="L66" s="17">
        <v>27</v>
      </c>
      <c r="M66" s="17">
        <v>42</v>
      </c>
      <c r="N66" s="17"/>
      <c r="O66" s="102">
        <f t="shared" si="3"/>
        <v>26.833333333333332</v>
      </c>
    </row>
    <row r="67" spans="1:15" x14ac:dyDescent="0.2">
      <c r="A67" s="66" t="s">
        <v>74</v>
      </c>
      <c r="B67" s="17">
        <v>9</v>
      </c>
      <c r="C67" s="17">
        <v>6</v>
      </c>
      <c r="D67" s="17">
        <v>2</v>
      </c>
      <c r="E67" s="17">
        <v>3</v>
      </c>
      <c r="F67" s="65">
        <v>10</v>
      </c>
      <c r="G67" s="65">
        <v>15</v>
      </c>
      <c r="H67" s="17">
        <v>5</v>
      </c>
      <c r="I67" s="65">
        <v>9</v>
      </c>
      <c r="J67" s="17">
        <v>8</v>
      </c>
      <c r="K67" s="17">
        <v>11</v>
      </c>
      <c r="L67" s="17">
        <v>17</v>
      </c>
      <c r="M67" s="17">
        <v>20</v>
      </c>
      <c r="N67" s="17"/>
      <c r="O67" s="102">
        <f t="shared" si="3"/>
        <v>9.5833333333333339</v>
      </c>
    </row>
    <row r="68" spans="1:15" x14ac:dyDescent="0.2">
      <c r="A68" s="66" t="s">
        <v>75</v>
      </c>
      <c r="B68" s="17">
        <v>80</v>
      </c>
      <c r="C68" s="17">
        <v>52</v>
      </c>
      <c r="D68" s="17">
        <v>52</v>
      </c>
      <c r="E68" s="17">
        <v>33</v>
      </c>
      <c r="F68" s="65">
        <v>45</v>
      </c>
      <c r="G68" s="65">
        <v>17</v>
      </c>
      <c r="H68" s="17">
        <v>43</v>
      </c>
      <c r="I68" s="17">
        <v>71</v>
      </c>
      <c r="J68" s="17">
        <v>51</v>
      </c>
      <c r="K68" s="17">
        <v>43</v>
      </c>
      <c r="L68" s="17">
        <v>45</v>
      </c>
      <c r="M68" s="17">
        <v>41</v>
      </c>
      <c r="N68" s="17"/>
      <c r="O68" s="102">
        <f t="shared" si="3"/>
        <v>47.75</v>
      </c>
    </row>
    <row r="69" spans="1:15" x14ac:dyDescent="0.2">
      <c r="A69" s="75" t="s">
        <v>76</v>
      </c>
      <c r="B69" s="17">
        <v>188</v>
      </c>
      <c r="C69" s="17">
        <v>144</v>
      </c>
      <c r="D69" s="17">
        <v>170</v>
      </c>
      <c r="E69" s="17">
        <v>228</v>
      </c>
      <c r="F69" s="65">
        <v>220</v>
      </c>
      <c r="G69" s="65">
        <v>204</v>
      </c>
      <c r="H69" s="17">
        <v>278</v>
      </c>
      <c r="I69" s="17">
        <v>243</v>
      </c>
      <c r="J69" s="17">
        <v>249</v>
      </c>
      <c r="K69" s="17">
        <v>215</v>
      </c>
      <c r="L69" s="17">
        <v>223</v>
      </c>
      <c r="M69" s="17">
        <v>218</v>
      </c>
      <c r="N69" s="17"/>
      <c r="O69" s="102">
        <f t="shared" si="3"/>
        <v>215</v>
      </c>
    </row>
    <row r="70" spans="1:15" x14ac:dyDescent="0.2">
      <c r="A70" s="66" t="s">
        <v>77</v>
      </c>
      <c r="B70" s="17">
        <v>104</v>
      </c>
      <c r="C70" s="17">
        <v>12</v>
      </c>
      <c r="D70" s="17">
        <v>15</v>
      </c>
      <c r="E70" s="17">
        <v>0</v>
      </c>
      <c r="F70" s="65">
        <v>0</v>
      </c>
      <c r="G70" s="65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/>
      <c r="O70" s="102">
        <f t="shared" si="3"/>
        <v>10.916666666666666</v>
      </c>
    </row>
    <row r="71" spans="1:15" ht="13.5" thickBot="1" x14ac:dyDescent="0.25">
      <c r="A71" s="72" t="s">
        <v>78</v>
      </c>
      <c r="B71" s="17">
        <v>84</v>
      </c>
      <c r="C71" s="17">
        <v>132</v>
      </c>
      <c r="D71" s="17">
        <v>155</v>
      </c>
      <c r="E71" s="17">
        <v>228</v>
      </c>
      <c r="F71" s="65">
        <v>220</v>
      </c>
      <c r="G71" s="65">
        <v>204</v>
      </c>
      <c r="H71" s="17">
        <v>278</v>
      </c>
      <c r="I71" s="17">
        <v>243</v>
      </c>
      <c r="J71" s="17">
        <v>249</v>
      </c>
      <c r="K71" s="17">
        <v>215</v>
      </c>
      <c r="L71" s="17">
        <v>223</v>
      </c>
      <c r="M71" s="17">
        <v>218</v>
      </c>
      <c r="N71" s="17"/>
      <c r="O71" s="102">
        <f t="shared" si="3"/>
        <v>204.08333333333334</v>
      </c>
    </row>
    <row r="72" spans="1:15" ht="13.5" thickBot="1" x14ac:dyDescent="0.25">
      <c r="A72" s="76" t="s">
        <v>79</v>
      </c>
      <c r="B72" s="4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50"/>
      <c r="O72" s="103"/>
    </row>
    <row r="73" spans="1:15" x14ac:dyDescent="0.2">
      <c r="A73" s="74" t="s">
        <v>80</v>
      </c>
      <c r="B73" s="17">
        <v>311</v>
      </c>
      <c r="C73" s="17">
        <v>264</v>
      </c>
      <c r="D73" s="17">
        <v>234</v>
      </c>
      <c r="E73" s="17">
        <v>220</v>
      </c>
      <c r="F73" s="17">
        <v>249</v>
      </c>
      <c r="G73" s="17">
        <v>292</v>
      </c>
      <c r="H73" s="17">
        <v>252</v>
      </c>
      <c r="I73" s="17">
        <v>205</v>
      </c>
      <c r="J73" s="17">
        <v>216</v>
      </c>
      <c r="K73" s="17">
        <v>276</v>
      </c>
      <c r="L73" s="65">
        <v>246</v>
      </c>
      <c r="M73" s="17">
        <v>127</v>
      </c>
      <c r="N73" s="17"/>
      <c r="O73" s="102">
        <f t="shared" ref="O73:O94" si="4">AVERAGE(B73:M73)</f>
        <v>241</v>
      </c>
    </row>
    <row r="74" spans="1:15" x14ac:dyDescent="0.2">
      <c r="A74" s="66" t="s">
        <v>81</v>
      </c>
      <c r="B74" s="17">
        <v>296</v>
      </c>
      <c r="C74" s="17">
        <v>251</v>
      </c>
      <c r="D74" s="17">
        <v>226</v>
      </c>
      <c r="E74" s="17">
        <v>205</v>
      </c>
      <c r="F74" s="17">
        <v>231</v>
      </c>
      <c r="G74" s="17">
        <v>274</v>
      </c>
      <c r="H74" s="17">
        <v>238</v>
      </c>
      <c r="I74" s="17">
        <v>19</v>
      </c>
      <c r="J74" s="17">
        <v>202</v>
      </c>
      <c r="K74" s="17">
        <v>269</v>
      </c>
      <c r="L74" s="65">
        <v>237</v>
      </c>
      <c r="M74" s="17">
        <v>115</v>
      </c>
      <c r="N74" s="17"/>
      <c r="O74" s="102">
        <f t="shared" si="4"/>
        <v>213.58333333333334</v>
      </c>
    </row>
    <row r="75" spans="1:15" x14ac:dyDescent="0.2">
      <c r="A75" s="66" t="s">
        <v>82</v>
      </c>
      <c r="B75" s="17">
        <v>7</v>
      </c>
      <c r="C75" s="17">
        <v>6</v>
      </c>
      <c r="D75" s="17">
        <v>7</v>
      </c>
      <c r="E75" s="17">
        <v>11</v>
      </c>
      <c r="F75" s="17">
        <v>2</v>
      </c>
      <c r="G75" s="65">
        <v>1</v>
      </c>
      <c r="H75" s="65">
        <v>1</v>
      </c>
      <c r="I75" s="65">
        <v>2</v>
      </c>
      <c r="J75" s="17">
        <v>0</v>
      </c>
      <c r="K75" s="65">
        <v>0</v>
      </c>
      <c r="L75" s="65">
        <v>0</v>
      </c>
      <c r="M75" s="17">
        <v>0</v>
      </c>
      <c r="N75" s="17"/>
      <c r="O75" s="102">
        <f t="shared" si="4"/>
        <v>3.0833333333333335</v>
      </c>
    </row>
    <row r="76" spans="1:15" x14ac:dyDescent="0.2">
      <c r="A76" s="66" t="s">
        <v>83</v>
      </c>
      <c r="B76" s="17">
        <v>0</v>
      </c>
      <c r="C76" s="17">
        <v>0</v>
      </c>
      <c r="D76" s="17">
        <v>0</v>
      </c>
      <c r="E76" s="17">
        <v>0</v>
      </c>
      <c r="F76" s="17">
        <v>1</v>
      </c>
      <c r="G76" s="17">
        <v>0</v>
      </c>
      <c r="H76" s="17">
        <v>0</v>
      </c>
      <c r="I76" s="17">
        <v>0</v>
      </c>
      <c r="J76" s="17">
        <v>0</v>
      </c>
      <c r="K76" s="65">
        <v>0</v>
      </c>
      <c r="L76" s="65">
        <v>0</v>
      </c>
      <c r="M76" s="17">
        <v>0</v>
      </c>
      <c r="N76" s="17"/>
      <c r="O76" s="102">
        <f t="shared" si="4"/>
        <v>8.3333333333333329E-2</v>
      </c>
    </row>
    <row r="77" spans="1:15" x14ac:dyDescent="0.2">
      <c r="A77" s="66" t="s">
        <v>84</v>
      </c>
      <c r="B77" s="17">
        <v>0</v>
      </c>
      <c r="C77" s="17">
        <v>0</v>
      </c>
      <c r="D77" s="17">
        <v>0</v>
      </c>
      <c r="E77" s="17">
        <v>0</v>
      </c>
      <c r="F77" s="17">
        <v>1</v>
      </c>
      <c r="G77" s="65">
        <v>0</v>
      </c>
      <c r="H77" s="65">
        <v>0</v>
      </c>
      <c r="I77" s="65">
        <v>0</v>
      </c>
      <c r="J77" s="17">
        <v>0</v>
      </c>
      <c r="K77" s="65">
        <v>0</v>
      </c>
      <c r="L77" s="65">
        <v>0</v>
      </c>
      <c r="M77" s="17">
        <v>0</v>
      </c>
      <c r="N77" s="17"/>
      <c r="O77" s="102">
        <f t="shared" si="4"/>
        <v>8.3333333333333329E-2</v>
      </c>
    </row>
    <row r="78" spans="1:15" x14ac:dyDescent="0.2">
      <c r="A78" s="66" t="s">
        <v>85</v>
      </c>
      <c r="B78" s="17">
        <v>0</v>
      </c>
      <c r="C78" s="17">
        <v>0</v>
      </c>
      <c r="D78" s="17">
        <v>0</v>
      </c>
      <c r="E78" s="17">
        <v>0</v>
      </c>
      <c r="F78" s="17">
        <v>1</v>
      </c>
      <c r="G78" s="65">
        <v>0</v>
      </c>
      <c r="H78" s="65">
        <v>0</v>
      </c>
      <c r="I78" s="65">
        <v>0</v>
      </c>
      <c r="J78" s="17">
        <v>0</v>
      </c>
      <c r="K78" s="65">
        <v>0</v>
      </c>
      <c r="L78" s="65">
        <v>0</v>
      </c>
      <c r="M78" s="17">
        <v>0</v>
      </c>
      <c r="N78" s="17"/>
      <c r="O78" s="102">
        <f t="shared" si="4"/>
        <v>8.3333333333333329E-2</v>
      </c>
    </row>
    <row r="79" spans="1:15" x14ac:dyDescent="0.2">
      <c r="A79" s="66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1</v>
      </c>
      <c r="G79" s="65">
        <v>1</v>
      </c>
      <c r="H79" s="65">
        <v>1</v>
      </c>
      <c r="I79" s="65">
        <v>0</v>
      </c>
      <c r="J79" s="17">
        <v>0</v>
      </c>
      <c r="K79" s="65">
        <v>0</v>
      </c>
      <c r="L79" s="65">
        <v>0</v>
      </c>
      <c r="M79" s="17">
        <v>0</v>
      </c>
      <c r="N79" s="17"/>
      <c r="O79" s="102">
        <f t="shared" si="4"/>
        <v>0.25</v>
      </c>
    </row>
    <row r="80" spans="1:15" x14ac:dyDescent="0.2">
      <c r="A80" s="66" t="s">
        <v>87</v>
      </c>
      <c r="B80" s="17">
        <v>82</v>
      </c>
      <c r="C80" s="17">
        <v>62</v>
      </c>
      <c r="D80" s="17">
        <v>36</v>
      </c>
      <c r="E80" s="17">
        <v>73</v>
      </c>
      <c r="F80" s="17">
        <v>53</v>
      </c>
      <c r="G80" s="65">
        <v>64</v>
      </c>
      <c r="H80" s="69">
        <v>65</v>
      </c>
      <c r="I80" s="65">
        <v>69</v>
      </c>
      <c r="J80" s="17">
        <v>46</v>
      </c>
      <c r="K80" s="65">
        <v>85</v>
      </c>
      <c r="L80" s="65">
        <v>70</v>
      </c>
      <c r="M80" s="17">
        <v>54</v>
      </c>
      <c r="N80" s="17"/>
      <c r="O80" s="102">
        <f t="shared" si="4"/>
        <v>63.25</v>
      </c>
    </row>
    <row r="81" spans="1:15" x14ac:dyDescent="0.2">
      <c r="A81" s="66" t="s">
        <v>88</v>
      </c>
      <c r="B81" s="17">
        <v>0</v>
      </c>
      <c r="C81" s="17">
        <v>0</v>
      </c>
      <c r="D81" s="17">
        <v>0</v>
      </c>
      <c r="E81" s="17">
        <v>0</v>
      </c>
      <c r="F81" s="17">
        <v>1</v>
      </c>
      <c r="G81" s="65">
        <v>0</v>
      </c>
      <c r="H81" s="65">
        <v>0</v>
      </c>
      <c r="I81" s="65">
        <v>1</v>
      </c>
      <c r="J81" s="17">
        <v>0</v>
      </c>
      <c r="K81" s="65">
        <v>0</v>
      </c>
      <c r="L81" s="65">
        <v>0</v>
      </c>
      <c r="M81" s="17">
        <v>0</v>
      </c>
      <c r="N81" s="17"/>
      <c r="O81" s="102">
        <f t="shared" si="4"/>
        <v>0.16666666666666666</v>
      </c>
    </row>
    <row r="82" spans="1:15" x14ac:dyDescent="0.2">
      <c r="A82" s="20" t="s">
        <v>89</v>
      </c>
      <c r="B82" s="17">
        <v>25</v>
      </c>
      <c r="C82" s="17">
        <v>23</v>
      </c>
      <c r="D82" s="17">
        <v>21</v>
      </c>
      <c r="E82" s="17">
        <v>12</v>
      </c>
      <c r="F82" s="65">
        <v>26</v>
      </c>
      <c r="G82" s="65">
        <v>31</v>
      </c>
      <c r="H82" s="65">
        <v>31</v>
      </c>
      <c r="I82" s="65">
        <v>31</v>
      </c>
      <c r="J82" s="17">
        <v>27</v>
      </c>
      <c r="K82" s="65">
        <v>30</v>
      </c>
      <c r="L82" s="17">
        <v>30</v>
      </c>
      <c r="M82" s="17">
        <v>32</v>
      </c>
      <c r="N82" s="17"/>
      <c r="O82" s="102">
        <f t="shared" si="4"/>
        <v>26.583333333333332</v>
      </c>
    </row>
    <row r="83" spans="1:15" x14ac:dyDescent="0.2">
      <c r="A83" s="66" t="s">
        <v>90</v>
      </c>
      <c r="B83" s="17">
        <v>27</v>
      </c>
      <c r="C83" s="17">
        <v>25</v>
      </c>
      <c r="D83" s="17">
        <v>23</v>
      </c>
      <c r="E83" s="17">
        <v>15</v>
      </c>
      <c r="F83" s="17">
        <v>29</v>
      </c>
      <c r="G83" s="65">
        <v>32</v>
      </c>
      <c r="H83" s="65">
        <v>36</v>
      </c>
      <c r="I83" s="65">
        <v>34</v>
      </c>
      <c r="J83" s="17">
        <v>31</v>
      </c>
      <c r="K83" s="65">
        <v>31</v>
      </c>
      <c r="L83" s="65">
        <v>33</v>
      </c>
      <c r="M83" s="17">
        <v>26</v>
      </c>
      <c r="N83" s="17"/>
      <c r="O83" s="102">
        <f t="shared" si="4"/>
        <v>28.5</v>
      </c>
    </row>
    <row r="84" spans="1:15" x14ac:dyDescent="0.2">
      <c r="A84" s="66" t="s">
        <v>91</v>
      </c>
      <c r="B84" s="17">
        <v>0</v>
      </c>
      <c r="C84" s="17">
        <v>0</v>
      </c>
      <c r="D84" s="17">
        <v>0</v>
      </c>
      <c r="E84" s="17">
        <v>5</v>
      </c>
      <c r="F84" s="17">
        <v>9</v>
      </c>
      <c r="G84" s="65">
        <v>13</v>
      </c>
      <c r="H84" s="65">
        <v>9</v>
      </c>
      <c r="I84" s="65">
        <v>7</v>
      </c>
      <c r="J84" s="17">
        <v>10</v>
      </c>
      <c r="K84" s="65">
        <v>8</v>
      </c>
      <c r="L84" s="65">
        <v>7</v>
      </c>
      <c r="M84" s="17">
        <v>2</v>
      </c>
      <c r="N84" s="17"/>
      <c r="O84" s="102">
        <f t="shared" si="4"/>
        <v>5.833333333333333</v>
      </c>
    </row>
    <row r="85" spans="1:15" x14ac:dyDescent="0.2">
      <c r="A85" s="66" t="s">
        <v>92</v>
      </c>
      <c r="B85" s="17">
        <v>0</v>
      </c>
      <c r="C85" s="17">
        <v>1</v>
      </c>
      <c r="D85" s="17">
        <v>0</v>
      </c>
      <c r="E85" s="17">
        <v>3</v>
      </c>
      <c r="F85" s="17">
        <v>7</v>
      </c>
      <c r="G85" s="65">
        <v>9</v>
      </c>
      <c r="H85" s="65">
        <v>9</v>
      </c>
      <c r="I85" s="65">
        <v>8</v>
      </c>
      <c r="J85" s="17">
        <v>11</v>
      </c>
      <c r="K85" s="65">
        <v>7</v>
      </c>
      <c r="L85" s="65">
        <v>6</v>
      </c>
      <c r="M85" s="17">
        <v>5</v>
      </c>
      <c r="N85" s="17"/>
      <c r="O85" s="102">
        <f t="shared" si="4"/>
        <v>5.5</v>
      </c>
    </row>
    <row r="86" spans="1:15" x14ac:dyDescent="0.2">
      <c r="A86" s="75" t="s">
        <v>132</v>
      </c>
      <c r="B86" s="17">
        <v>0</v>
      </c>
      <c r="C86" s="65">
        <v>10</v>
      </c>
      <c r="D86" s="17">
        <v>7</v>
      </c>
      <c r="E86" s="17">
        <v>13</v>
      </c>
      <c r="F86" s="17">
        <v>10</v>
      </c>
      <c r="G86" s="65">
        <v>8</v>
      </c>
      <c r="H86" s="65">
        <v>14</v>
      </c>
      <c r="I86" s="65">
        <v>16</v>
      </c>
      <c r="J86" s="17">
        <v>18</v>
      </c>
      <c r="K86" s="65">
        <v>15</v>
      </c>
      <c r="L86" s="65">
        <v>12</v>
      </c>
      <c r="M86" s="17">
        <v>12</v>
      </c>
      <c r="N86" s="17"/>
      <c r="O86" s="102">
        <f t="shared" si="4"/>
        <v>11.25</v>
      </c>
    </row>
    <row r="87" spans="1:15" x14ac:dyDescent="0.2">
      <c r="A87" s="66" t="s">
        <v>94</v>
      </c>
      <c r="B87" s="17">
        <v>4</v>
      </c>
      <c r="C87" s="17">
        <v>3</v>
      </c>
      <c r="D87" s="17">
        <v>2</v>
      </c>
      <c r="E87" s="17">
        <v>4</v>
      </c>
      <c r="F87" s="17">
        <v>1</v>
      </c>
      <c r="G87" s="65">
        <v>3</v>
      </c>
      <c r="H87" s="65">
        <v>4</v>
      </c>
      <c r="I87" s="65">
        <v>0</v>
      </c>
      <c r="J87" s="17">
        <v>2</v>
      </c>
      <c r="K87" s="65">
        <v>2</v>
      </c>
      <c r="L87" s="65">
        <v>4</v>
      </c>
      <c r="M87" s="17">
        <v>0</v>
      </c>
      <c r="N87" s="17"/>
      <c r="O87" s="102">
        <f t="shared" si="4"/>
        <v>2.4166666666666665</v>
      </c>
    </row>
    <row r="88" spans="1:15" x14ac:dyDescent="0.2">
      <c r="A88" s="66" t="s">
        <v>95</v>
      </c>
      <c r="B88" s="17">
        <v>1</v>
      </c>
      <c r="C88" s="17">
        <v>2</v>
      </c>
      <c r="D88" s="17">
        <v>1</v>
      </c>
      <c r="E88" s="17">
        <v>3</v>
      </c>
      <c r="F88" s="17">
        <v>1</v>
      </c>
      <c r="G88" s="65">
        <v>4</v>
      </c>
      <c r="H88" s="65">
        <v>2</v>
      </c>
      <c r="I88" s="65">
        <v>1</v>
      </c>
      <c r="J88" s="17">
        <v>1</v>
      </c>
      <c r="K88" s="65">
        <v>3</v>
      </c>
      <c r="L88" s="65">
        <v>0</v>
      </c>
      <c r="M88" s="17">
        <v>1</v>
      </c>
      <c r="N88" s="17"/>
      <c r="O88" s="102">
        <f t="shared" si="4"/>
        <v>1.6666666666666667</v>
      </c>
    </row>
    <row r="89" spans="1:15" x14ac:dyDescent="0.2">
      <c r="A89" s="66" t="s">
        <v>96</v>
      </c>
      <c r="B89" s="17">
        <v>3</v>
      </c>
      <c r="C89" s="17">
        <v>7</v>
      </c>
      <c r="D89" s="17">
        <v>4</v>
      </c>
      <c r="E89" s="17">
        <v>6</v>
      </c>
      <c r="F89" s="17">
        <v>3</v>
      </c>
      <c r="G89" s="65">
        <v>1</v>
      </c>
      <c r="H89" s="65">
        <v>6</v>
      </c>
      <c r="I89" s="65">
        <v>4</v>
      </c>
      <c r="J89" s="17">
        <v>4</v>
      </c>
      <c r="K89" s="65">
        <v>3</v>
      </c>
      <c r="L89" s="65">
        <v>5</v>
      </c>
      <c r="M89" s="17">
        <v>0</v>
      </c>
      <c r="N89" s="17"/>
      <c r="O89" s="102">
        <f t="shared" si="4"/>
        <v>3.8333333333333335</v>
      </c>
    </row>
    <row r="90" spans="1:15" x14ac:dyDescent="0.2">
      <c r="A90" s="66" t="s">
        <v>97</v>
      </c>
      <c r="B90" s="17">
        <v>0</v>
      </c>
      <c r="C90" s="17">
        <v>6</v>
      </c>
      <c r="D90" s="17">
        <v>3</v>
      </c>
      <c r="E90" s="17">
        <v>0</v>
      </c>
      <c r="F90" s="17">
        <v>0</v>
      </c>
      <c r="G90" s="65">
        <v>0</v>
      </c>
      <c r="H90" s="65">
        <v>0</v>
      </c>
      <c r="I90" s="65">
        <v>3</v>
      </c>
      <c r="J90" s="17">
        <v>0</v>
      </c>
      <c r="K90" s="65">
        <v>1</v>
      </c>
      <c r="L90" s="65">
        <v>0</v>
      </c>
      <c r="M90" s="17">
        <v>0</v>
      </c>
      <c r="N90" s="17"/>
      <c r="O90" s="102">
        <f t="shared" si="4"/>
        <v>1.0833333333333333</v>
      </c>
    </row>
    <row r="91" spans="1:15" x14ac:dyDescent="0.2">
      <c r="A91" s="66" t="s">
        <v>98</v>
      </c>
      <c r="B91" s="17">
        <v>0</v>
      </c>
      <c r="C91" s="17">
        <v>0</v>
      </c>
      <c r="D91" s="17">
        <v>0</v>
      </c>
      <c r="E91" s="17">
        <v>0</v>
      </c>
      <c r="F91" s="17">
        <v>3</v>
      </c>
      <c r="G91" s="65">
        <v>0</v>
      </c>
      <c r="H91" s="65">
        <v>0</v>
      </c>
      <c r="I91" s="65">
        <v>0</v>
      </c>
      <c r="J91" s="17">
        <v>0</v>
      </c>
      <c r="K91" s="65">
        <v>0</v>
      </c>
      <c r="L91" s="65">
        <v>0</v>
      </c>
      <c r="M91" s="17">
        <v>0</v>
      </c>
      <c r="N91" s="17"/>
      <c r="O91" s="102">
        <f t="shared" si="4"/>
        <v>0.25</v>
      </c>
    </row>
    <row r="92" spans="1:15" x14ac:dyDescent="0.2">
      <c r="A92" s="20" t="s">
        <v>99</v>
      </c>
      <c r="B92" s="17">
        <v>0</v>
      </c>
      <c r="C92" s="17">
        <v>2</v>
      </c>
      <c r="D92" s="17">
        <v>5</v>
      </c>
      <c r="E92" s="17">
        <v>0</v>
      </c>
      <c r="F92" s="17">
        <v>0</v>
      </c>
      <c r="G92" s="65">
        <v>1</v>
      </c>
      <c r="H92" s="65">
        <v>0</v>
      </c>
      <c r="I92" s="65">
        <v>0</v>
      </c>
      <c r="J92" s="17">
        <v>0</v>
      </c>
      <c r="K92" s="65">
        <v>1</v>
      </c>
      <c r="L92" s="65">
        <v>0</v>
      </c>
      <c r="M92" s="17">
        <v>0</v>
      </c>
      <c r="N92" s="17"/>
      <c r="O92" s="102">
        <f t="shared" si="4"/>
        <v>0.75</v>
      </c>
    </row>
    <row r="93" spans="1:15" x14ac:dyDescent="0.2">
      <c r="A93" s="80" t="s">
        <v>100</v>
      </c>
      <c r="B93" s="17">
        <v>0</v>
      </c>
      <c r="C93" s="17">
        <v>1</v>
      </c>
      <c r="D93" s="17">
        <v>0</v>
      </c>
      <c r="E93" s="17">
        <v>1</v>
      </c>
      <c r="F93" s="17">
        <v>0</v>
      </c>
      <c r="G93" s="65">
        <v>0</v>
      </c>
      <c r="H93" s="65">
        <v>0</v>
      </c>
      <c r="I93" s="65">
        <v>0</v>
      </c>
      <c r="J93" s="17">
        <v>0</v>
      </c>
      <c r="K93" s="65">
        <v>0</v>
      </c>
      <c r="L93" s="65">
        <v>0</v>
      </c>
      <c r="M93" s="17">
        <v>0</v>
      </c>
      <c r="N93" s="17"/>
      <c r="O93" s="102">
        <f t="shared" si="4"/>
        <v>0.16666666666666666</v>
      </c>
    </row>
    <row r="94" spans="1:15" x14ac:dyDescent="0.2">
      <c r="A94" s="73" t="s">
        <v>127</v>
      </c>
      <c r="B94" s="58">
        <v>365.26</v>
      </c>
      <c r="C94" s="58">
        <v>437.21</v>
      </c>
      <c r="D94" s="91" t="s">
        <v>164</v>
      </c>
      <c r="E94" s="92" t="s">
        <v>164</v>
      </c>
      <c r="F94" s="91" t="s">
        <v>164</v>
      </c>
      <c r="G94" s="91" t="s">
        <v>164</v>
      </c>
      <c r="H94" s="94">
        <v>17478.21</v>
      </c>
      <c r="I94" s="58">
        <v>3221.11</v>
      </c>
      <c r="J94" s="81">
        <v>9151.73</v>
      </c>
      <c r="K94" s="58">
        <v>8377.66</v>
      </c>
      <c r="L94" s="58">
        <v>9151.73</v>
      </c>
      <c r="M94" s="58"/>
      <c r="N94" s="58"/>
      <c r="O94" s="102">
        <f t="shared" si="4"/>
        <v>6883.2728571428579</v>
      </c>
    </row>
    <row r="95" spans="1:15" ht="13.5" thickBot="1" x14ac:dyDescent="0.25">
      <c r="A95" s="9"/>
      <c r="B95" s="4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55"/>
      <c r="O95" s="53"/>
    </row>
    <row r="96" spans="1:15" ht="13.5" thickBot="1" x14ac:dyDescent="0.25">
      <c r="A96" s="5" t="s">
        <v>102</v>
      </c>
      <c r="B96" s="14" t="s">
        <v>148</v>
      </c>
      <c r="C96" s="14" t="s">
        <v>149</v>
      </c>
      <c r="D96" s="79" t="s">
        <v>150</v>
      </c>
      <c r="E96" s="14" t="s">
        <v>151</v>
      </c>
      <c r="F96" s="14" t="s">
        <v>152</v>
      </c>
      <c r="G96" s="14" t="s">
        <v>153</v>
      </c>
      <c r="H96" s="14" t="s">
        <v>135</v>
      </c>
      <c r="I96" s="14" t="s">
        <v>8</v>
      </c>
      <c r="J96" s="14" t="s">
        <v>136</v>
      </c>
      <c r="K96" s="14" t="s">
        <v>137</v>
      </c>
      <c r="L96" s="14" t="s">
        <v>154</v>
      </c>
      <c r="M96" s="14" t="s">
        <v>104</v>
      </c>
      <c r="N96" s="56" t="s">
        <v>106</v>
      </c>
      <c r="O96" s="28"/>
    </row>
    <row r="97" spans="1:15" x14ac:dyDescent="0.2">
      <c r="A97" s="23" t="s">
        <v>107</v>
      </c>
      <c r="B97" s="17">
        <v>101</v>
      </c>
      <c r="C97" s="17">
        <v>214</v>
      </c>
      <c r="D97" s="17">
        <v>204</v>
      </c>
      <c r="E97" s="65">
        <v>60</v>
      </c>
      <c r="F97" s="17">
        <v>284</v>
      </c>
      <c r="G97" s="65">
        <v>261</v>
      </c>
      <c r="H97" s="65">
        <v>319</v>
      </c>
      <c r="I97" s="65">
        <v>292</v>
      </c>
      <c r="J97" s="65">
        <v>361</v>
      </c>
      <c r="K97" s="17">
        <v>300</v>
      </c>
      <c r="L97" s="17">
        <v>275</v>
      </c>
      <c r="M97" s="17"/>
      <c r="N97" s="17"/>
      <c r="O97" s="17"/>
    </row>
    <row r="98" spans="1:15" x14ac:dyDescent="0.2">
      <c r="A98" s="19" t="s">
        <v>108</v>
      </c>
      <c r="B98" s="17">
        <v>318</v>
      </c>
      <c r="C98" s="17">
        <v>246</v>
      </c>
      <c r="D98" s="17">
        <v>163</v>
      </c>
      <c r="E98" s="17">
        <v>124</v>
      </c>
      <c r="F98" s="17">
        <v>260</v>
      </c>
      <c r="G98" s="65">
        <v>291</v>
      </c>
      <c r="H98" s="65">
        <v>220</v>
      </c>
      <c r="I98" s="65">
        <v>229</v>
      </c>
      <c r="J98" s="65">
        <v>299</v>
      </c>
      <c r="K98" s="17">
        <v>160</v>
      </c>
      <c r="L98" s="17">
        <v>147</v>
      </c>
      <c r="M98" s="17"/>
      <c r="N98" s="17"/>
      <c r="O98" s="17"/>
    </row>
    <row r="99" spans="1:15" x14ac:dyDescent="0.2">
      <c r="A99" s="19" t="s">
        <v>109</v>
      </c>
      <c r="B99" s="17">
        <v>0</v>
      </c>
      <c r="C99" s="17">
        <v>0</v>
      </c>
      <c r="D99" s="17">
        <v>0</v>
      </c>
      <c r="E99" s="65">
        <v>0</v>
      </c>
      <c r="F99" s="17">
        <v>0</v>
      </c>
      <c r="G99" s="65">
        <v>0</v>
      </c>
      <c r="H99" s="65">
        <v>0</v>
      </c>
      <c r="I99" s="65">
        <v>0</v>
      </c>
      <c r="J99" s="65">
        <v>0</v>
      </c>
      <c r="K99" s="17">
        <v>0</v>
      </c>
      <c r="L99" s="17">
        <v>0</v>
      </c>
      <c r="M99" s="17">
        <v>0</v>
      </c>
      <c r="N99" s="17"/>
      <c r="O99" s="17"/>
    </row>
    <row r="100" spans="1:15" x14ac:dyDescent="0.2">
      <c r="A100" s="19" t="s">
        <v>110</v>
      </c>
      <c r="B100" s="17">
        <v>226</v>
      </c>
      <c r="C100" s="17">
        <v>183</v>
      </c>
      <c r="D100" s="17">
        <v>149</v>
      </c>
      <c r="E100" s="17">
        <v>199</v>
      </c>
      <c r="F100" s="17">
        <v>177</v>
      </c>
      <c r="G100" s="65">
        <v>171</v>
      </c>
      <c r="H100" s="65">
        <v>171</v>
      </c>
      <c r="I100" s="65">
        <v>186</v>
      </c>
      <c r="J100" s="65">
        <v>198</v>
      </c>
      <c r="K100" s="17">
        <v>235</v>
      </c>
      <c r="L100" s="17">
        <v>259</v>
      </c>
      <c r="M100" s="17"/>
      <c r="N100" s="17"/>
      <c r="O100" s="17"/>
    </row>
    <row r="101" spans="1:15" x14ac:dyDescent="0.2">
      <c r="A101" s="75" t="s">
        <v>111</v>
      </c>
      <c r="B101" s="17">
        <v>276</v>
      </c>
      <c r="C101" s="17">
        <v>288</v>
      </c>
      <c r="D101" s="17">
        <v>224</v>
      </c>
      <c r="E101" s="17">
        <v>278</v>
      </c>
      <c r="F101" s="17">
        <v>156</v>
      </c>
      <c r="G101" s="65">
        <v>252</v>
      </c>
      <c r="H101" s="65">
        <v>275</v>
      </c>
      <c r="I101" s="65">
        <v>228</v>
      </c>
      <c r="J101" s="17">
        <v>228</v>
      </c>
      <c r="K101" s="17">
        <v>203</v>
      </c>
      <c r="L101" s="17">
        <v>169</v>
      </c>
      <c r="M101" s="17"/>
      <c r="N101" s="17"/>
      <c r="O101" s="17"/>
    </row>
    <row r="102" spans="1:15" x14ac:dyDescent="0.2">
      <c r="A102" s="75" t="s">
        <v>112</v>
      </c>
      <c r="B102" s="96">
        <v>1845</v>
      </c>
      <c r="C102" s="96">
        <v>2122</v>
      </c>
      <c r="D102" s="95">
        <v>1984</v>
      </c>
      <c r="E102" s="95">
        <v>1803</v>
      </c>
      <c r="F102" s="96">
        <v>1559</v>
      </c>
      <c r="G102" s="95">
        <v>1556</v>
      </c>
      <c r="H102" s="95">
        <v>1139</v>
      </c>
      <c r="I102" s="95">
        <v>1109</v>
      </c>
      <c r="J102" s="95">
        <v>1210</v>
      </c>
      <c r="K102" s="96">
        <v>1079</v>
      </c>
      <c r="L102" s="95">
        <v>1223</v>
      </c>
      <c r="M102" s="17"/>
      <c r="N102" s="17"/>
      <c r="O102" s="17"/>
    </row>
    <row r="103" spans="1:15" x14ac:dyDescent="0.2">
      <c r="A103" s="19" t="s">
        <v>113</v>
      </c>
      <c r="B103" s="96">
        <v>7708</v>
      </c>
      <c r="C103" s="96">
        <v>6897</v>
      </c>
      <c r="D103" s="95">
        <v>6682</v>
      </c>
      <c r="E103" s="96">
        <v>8006</v>
      </c>
      <c r="F103" s="96">
        <v>7777</v>
      </c>
      <c r="G103" s="96">
        <v>8040</v>
      </c>
      <c r="H103" s="96">
        <v>8394</v>
      </c>
      <c r="I103" s="95">
        <v>7759</v>
      </c>
      <c r="J103" s="95">
        <v>9321</v>
      </c>
      <c r="K103" s="96">
        <v>7629</v>
      </c>
      <c r="L103" s="96">
        <v>8037</v>
      </c>
      <c r="M103" s="17"/>
      <c r="N103" s="17"/>
      <c r="O103" s="17"/>
    </row>
    <row r="104" spans="1:15" x14ac:dyDescent="0.2">
      <c r="B104" s="47"/>
      <c r="N104" s="47"/>
      <c r="O104" s="3"/>
    </row>
    <row r="105" spans="1:15" x14ac:dyDescent="0.2">
      <c r="B105" s="47"/>
      <c r="N105" s="47"/>
      <c r="O105" s="3"/>
    </row>
    <row r="106" spans="1:15" x14ac:dyDescent="0.2">
      <c r="B106" s="47"/>
      <c r="N106" s="47"/>
      <c r="O106" s="3"/>
    </row>
    <row r="107" spans="1:15" x14ac:dyDescent="0.2">
      <c r="B107" s="47"/>
      <c r="N107" s="47"/>
      <c r="O107" s="3"/>
    </row>
    <row r="108" spans="1:15" x14ac:dyDescent="0.2">
      <c r="B108" s="47"/>
      <c r="N108" s="47"/>
      <c r="O108" s="3"/>
    </row>
    <row r="109" spans="1:15" x14ac:dyDescent="0.2">
      <c r="B109" s="47"/>
      <c r="N109" s="47"/>
      <c r="O109" s="3"/>
    </row>
    <row r="110" spans="1:15" x14ac:dyDescent="0.2">
      <c r="B110" s="47"/>
      <c r="N110" s="47"/>
      <c r="O110" s="3"/>
    </row>
    <row r="111" spans="1:15" x14ac:dyDescent="0.2">
      <c r="B111" s="47"/>
      <c r="N111" s="47"/>
      <c r="O111" s="3"/>
    </row>
    <row r="112" spans="1:15" x14ac:dyDescent="0.2">
      <c r="B112" s="47"/>
      <c r="N112" s="47"/>
      <c r="O112" s="3"/>
    </row>
    <row r="113" spans="1:15" x14ac:dyDescent="0.2">
      <c r="A113" s="1"/>
      <c r="B113" s="47"/>
      <c r="N113" s="47"/>
      <c r="O113" s="3"/>
    </row>
    <row r="114" spans="1:15" x14ac:dyDescent="0.2">
      <c r="B114" s="47"/>
      <c r="N114" s="47"/>
    </row>
  </sheetData>
  <protectedRanges>
    <protectedRange password="EC4A" sqref="A69 N70:O70" name="chronic care total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6 O98:O113 O1:O96" name="average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8 N12:O15 N38:O38 N29:O29 A7:A8 N7:O8 A12:A15" name="totals_1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ageMargins left="0.25" right="0.25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107"/>
  <sheetViews>
    <sheetView topLeftCell="A69" workbookViewId="0">
      <selection activeCell="T38" sqref="T38"/>
    </sheetView>
  </sheetViews>
  <sheetFormatPr defaultRowHeight="12.75" x14ac:dyDescent="0.2"/>
  <cols>
    <col min="1" max="1" width="38.85546875" bestFit="1" customWidth="1"/>
    <col min="2" max="11" width="5" bestFit="1" customWidth="1"/>
    <col min="12" max="12" width="5.140625" bestFit="1" customWidth="1"/>
    <col min="13" max="13" width="5" bestFit="1" customWidth="1"/>
    <col min="14" max="14" width="10" bestFit="1" customWidth="1"/>
    <col min="15" max="15" width="9.140625" style="3"/>
  </cols>
  <sheetData>
    <row r="1" spans="1:15" ht="13.5" thickBot="1" x14ac:dyDescent="0.25">
      <c r="A1" s="38" t="s">
        <v>120</v>
      </c>
      <c r="B1" s="4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6"/>
    </row>
    <row r="2" spans="1:15" ht="13.5" thickBot="1" x14ac:dyDescent="0.25">
      <c r="A2" s="3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4" t="s">
        <v>15</v>
      </c>
      <c r="B3" s="47">
        <v>1079</v>
      </c>
      <c r="C3">
        <v>972</v>
      </c>
      <c r="D3">
        <v>971</v>
      </c>
      <c r="E3">
        <v>972</v>
      </c>
      <c r="F3">
        <v>965</v>
      </c>
      <c r="G3">
        <v>990</v>
      </c>
      <c r="H3">
        <v>1027</v>
      </c>
      <c r="I3">
        <v>1050</v>
      </c>
      <c r="J3">
        <v>1083</v>
      </c>
      <c r="K3">
        <v>1079</v>
      </c>
      <c r="L3">
        <v>1104</v>
      </c>
      <c r="M3">
        <v>1085</v>
      </c>
      <c r="O3" s="25">
        <f>AVERAGE(B3:M3)</f>
        <v>1031.4166666666667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  <c r="O4" s="1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  <c r="O5" s="27"/>
    </row>
    <row r="6" spans="1:15" x14ac:dyDescent="0.2">
      <c r="A6" s="24" t="s">
        <v>17</v>
      </c>
      <c r="B6" s="47">
        <v>10</v>
      </c>
      <c r="C6">
        <v>14</v>
      </c>
      <c r="D6">
        <v>12</v>
      </c>
      <c r="E6">
        <v>14</v>
      </c>
      <c r="F6">
        <v>9</v>
      </c>
      <c r="G6">
        <v>21</v>
      </c>
      <c r="H6">
        <v>17</v>
      </c>
      <c r="I6">
        <v>3</v>
      </c>
      <c r="J6">
        <v>3</v>
      </c>
      <c r="K6">
        <v>3</v>
      </c>
      <c r="L6">
        <v>0</v>
      </c>
      <c r="M6">
        <v>0</v>
      </c>
      <c r="N6">
        <v>106</v>
      </c>
      <c r="O6" s="15">
        <f>AVERAGE(B6:N6)</f>
        <v>16.307692307692307</v>
      </c>
    </row>
    <row r="7" spans="1:15" s="2" customFormat="1" x14ac:dyDescent="0.2">
      <c r="A7" s="18" t="s">
        <v>121</v>
      </c>
      <c r="B7" s="47">
        <v>988</v>
      </c>
      <c r="C7">
        <v>831</v>
      </c>
      <c r="D7">
        <v>788</v>
      </c>
      <c r="E7">
        <v>899</v>
      </c>
      <c r="F7">
        <v>884</v>
      </c>
      <c r="G7">
        <v>957</v>
      </c>
      <c r="H7">
        <v>919</v>
      </c>
      <c r="I7">
        <v>958</v>
      </c>
      <c r="J7">
        <v>987</v>
      </c>
      <c r="K7">
        <v>979</v>
      </c>
      <c r="L7">
        <v>985</v>
      </c>
      <c r="M7">
        <v>956</v>
      </c>
      <c r="N7">
        <v>10175</v>
      </c>
      <c r="O7" s="15">
        <f>AVERAGE(B7:N7)</f>
        <v>1638.9230769230769</v>
      </c>
    </row>
    <row r="8" spans="1:15" s="2" customFormat="1" x14ac:dyDescent="0.2">
      <c r="A8" s="18" t="s">
        <v>19</v>
      </c>
      <c r="B8" s="47">
        <v>818</v>
      </c>
      <c r="C8">
        <v>610</v>
      </c>
      <c r="D8">
        <v>768</v>
      </c>
      <c r="E8">
        <v>805</v>
      </c>
      <c r="F8">
        <v>633</v>
      </c>
      <c r="G8">
        <v>788</v>
      </c>
      <c r="H8">
        <v>777</v>
      </c>
      <c r="I8">
        <v>797</v>
      </c>
      <c r="J8">
        <v>929</v>
      </c>
      <c r="K8">
        <v>920</v>
      </c>
      <c r="L8">
        <v>876</v>
      </c>
      <c r="M8">
        <v>848</v>
      </c>
      <c r="N8">
        <v>8721</v>
      </c>
      <c r="O8" s="15">
        <f>(AVERAGE(B8:M8))</f>
        <v>797.41666666666663</v>
      </c>
    </row>
    <row r="9" spans="1:15" x14ac:dyDescent="0.2">
      <c r="A9" s="17" t="s">
        <v>20</v>
      </c>
      <c r="B9" s="47">
        <v>574</v>
      </c>
      <c r="C9">
        <v>460</v>
      </c>
      <c r="D9">
        <v>358</v>
      </c>
      <c r="E9">
        <v>374</v>
      </c>
      <c r="F9">
        <v>441</v>
      </c>
      <c r="G9">
        <v>546</v>
      </c>
      <c r="H9">
        <v>573</v>
      </c>
      <c r="I9">
        <v>639</v>
      </c>
      <c r="J9">
        <v>682</v>
      </c>
      <c r="K9">
        <v>700</v>
      </c>
      <c r="L9">
        <v>761</v>
      </c>
      <c r="M9">
        <v>634</v>
      </c>
      <c r="N9">
        <v>6108</v>
      </c>
      <c r="O9" s="15">
        <f t="shared" ref="O9:O23" si="0">AVERAGE(B9:N9)</f>
        <v>988.46153846153845</v>
      </c>
    </row>
    <row r="10" spans="1:15" x14ac:dyDescent="0.2">
      <c r="A10" s="17" t="s">
        <v>21</v>
      </c>
      <c r="B10" s="47">
        <v>122</v>
      </c>
      <c r="C10">
        <v>93</v>
      </c>
      <c r="D10">
        <v>87</v>
      </c>
      <c r="E10">
        <v>140</v>
      </c>
      <c r="F10">
        <v>86</v>
      </c>
      <c r="G10">
        <v>139</v>
      </c>
      <c r="H10">
        <v>163</v>
      </c>
      <c r="I10">
        <v>152</v>
      </c>
      <c r="J10">
        <v>172</v>
      </c>
      <c r="K10">
        <v>176</v>
      </c>
      <c r="L10">
        <v>184</v>
      </c>
      <c r="M10">
        <v>178</v>
      </c>
      <c r="N10">
        <v>1514</v>
      </c>
      <c r="O10" s="15">
        <f t="shared" si="0"/>
        <v>246.61538461538461</v>
      </c>
    </row>
    <row r="11" spans="1:15" x14ac:dyDescent="0.2">
      <c r="A11" s="17" t="s">
        <v>23</v>
      </c>
      <c r="B11" s="47">
        <v>55</v>
      </c>
      <c r="C11">
        <v>28</v>
      </c>
      <c r="D11">
        <v>60</v>
      </c>
      <c r="E11">
        <v>73</v>
      </c>
      <c r="F11">
        <v>60</v>
      </c>
      <c r="G11">
        <v>53</v>
      </c>
      <c r="H11">
        <v>41</v>
      </c>
      <c r="I11">
        <v>49</v>
      </c>
      <c r="J11">
        <v>75</v>
      </c>
      <c r="K11">
        <v>56</v>
      </c>
      <c r="L11">
        <v>40</v>
      </c>
      <c r="M11">
        <v>140</v>
      </c>
      <c r="N11">
        <v>590</v>
      </c>
      <c r="O11" s="15">
        <f t="shared" si="0"/>
        <v>101.53846153846153</v>
      </c>
    </row>
    <row r="12" spans="1:15" s="2" customFormat="1" x14ac:dyDescent="0.2">
      <c r="A12" s="18" t="s">
        <v>24</v>
      </c>
      <c r="B12" s="47">
        <v>360</v>
      </c>
      <c r="C12">
        <v>299</v>
      </c>
      <c r="D12">
        <v>293</v>
      </c>
      <c r="E12">
        <v>377</v>
      </c>
      <c r="F12">
        <v>249</v>
      </c>
      <c r="G12">
        <v>304</v>
      </c>
      <c r="H12">
        <v>328</v>
      </c>
      <c r="I12">
        <v>343</v>
      </c>
      <c r="J12">
        <v>342</v>
      </c>
      <c r="K12">
        <v>381</v>
      </c>
      <c r="L12">
        <v>313</v>
      </c>
      <c r="M12">
        <v>343</v>
      </c>
      <c r="N12">
        <v>3589</v>
      </c>
      <c r="O12" s="15">
        <f t="shared" si="0"/>
        <v>578.53846153846155</v>
      </c>
    </row>
    <row r="13" spans="1:15" s="2" customFormat="1" x14ac:dyDescent="0.2">
      <c r="A13" s="18" t="s">
        <v>25</v>
      </c>
      <c r="B13" s="47">
        <v>9</v>
      </c>
      <c r="C13">
        <v>11</v>
      </c>
      <c r="D13">
        <v>13</v>
      </c>
      <c r="E13">
        <v>19</v>
      </c>
      <c r="F13">
        <v>12</v>
      </c>
      <c r="G13">
        <v>11</v>
      </c>
      <c r="H13">
        <v>15</v>
      </c>
      <c r="I13">
        <v>13</v>
      </c>
      <c r="J13">
        <v>14</v>
      </c>
      <c r="K13">
        <v>20</v>
      </c>
      <c r="L13">
        <v>16</v>
      </c>
      <c r="M13">
        <v>11</v>
      </c>
      <c r="N13">
        <v>153</v>
      </c>
      <c r="O13" s="15">
        <f t="shared" si="0"/>
        <v>24.384615384615383</v>
      </c>
    </row>
    <row r="14" spans="1:15" x14ac:dyDescent="0.2">
      <c r="A14" s="17" t="s">
        <v>26</v>
      </c>
      <c r="B14" s="47">
        <v>85</v>
      </c>
      <c r="C14">
        <v>83</v>
      </c>
      <c r="D14">
        <v>64</v>
      </c>
      <c r="E14">
        <v>89</v>
      </c>
      <c r="F14">
        <v>64</v>
      </c>
      <c r="G14">
        <v>95</v>
      </c>
      <c r="H14">
        <v>89</v>
      </c>
      <c r="I14">
        <v>92</v>
      </c>
      <c r="J14">
        <v>83</v>
      </c>
      <c r="K14">
        <v>98</v>
      </c>
      <c r="L14">
        <v>81</v>
      </c>
      <c r="M14">
        <v>84</v>
      </c>
      <c r="N14">
        <v>923</v>
      </c>
      <c r="O14" s="15">
        <f t="shared" si="0"/>
        <v>148.46153846153845</v>
      </c>
    </row>
    <row r="15" spans="1:15" x14ac:dyDescent="0.2">
      <c r="A15" s="17" t="s">
        <v>27</v>
      </c>
      <c r="B15" s="47">
        <v>389</v>
      </c>
      <c r="C15">
        <v>287</v>
      </c>
      <c r="D15">
        <v>279</v>
      </c>
      <c r="E15">
        <v>289</v>
      </c>
      <c r="F15">
        <v>268</v>
      </c>
      <c r="G15">
        <v>400</v>
      </c>
      <c r="H15">
        <v>270</v>
      </c>
      <c r="I15">
        <v>245</v>
      </c>
      <c r="J15">
        <v>303</v>
      </c>
      <c r="K15">
        <v>361</v>
      </c>
      <c r="L15">
        <v>307</v>
      </c>
      <c r="M15">
        <v>306</v>
      </c>
      <c r="N15">
        <v>3398</v>
      </c>
      <c r="O15" s="15">
        <f t="shared" si="0"/>
        <v>546.30769230769226</v>
      </c>
    </row>
    <row r="16" spans="1:15" x14ac:dyDescent="0.2">
      <c r="A16" s="17" t="s">
        <v>28</v>
      </c>
      <c r="B16" s="47">
        <v>196</v>
      </c>
      <c r="C16">
        <v>160</v>
      </c>
      <c r="D16">
        <v>168</v>
      </c>
      <c r="E16">
        <v>188</v>
      </c>
      <c r="F16">
        <v>125</v>
      </c>
      <c r="G16">
        <v>157</v>
      </c>
      <c r="H16">
        <v>131</v>
      </c>
      <c r="I16">
        <v>135</v>
      </c>
      <c r="J16">
        <v>112</v>
      </c>
      <c r="K16">
        <v>165</v>
      </c>
      <c r="L16">
        <v>167</v>
      </c>
      <c r="M16">
        <v>71</v>
      </c>
      <c r="N16">
        <v>1704</v>
      </c>
      <c r="O16" s="15">
        <f t="shared" si="0"/>
        <v>267.61538461538464</v>
      </c>
    </row>
    <row r="17" spans="1:15" x14ac:dyDescent="0.2">
      <c r="A17" s="17" t="s">
        <v>29</v>
      </c>
      <c r="B17" s="47">
        <v>75</v>
      </c>
      <c r="C17">
        <v>54</v>
      </c>
      <c r="D17">
        <v>54</v>
      </c>
      <c r="E17">
        <v>54</v>
      </c>
      <c r="F17">
        <v>28</v>
      </c>
      <c r="G17">
        <v>40</v>
      </c>
      <c r="H17">
        <v>68</v>
      </c>
      <c r="I17">
        <v>76</v>
      </c>
      <c r="J17">
        <v>66</v>
      </c>
      <c r="K17">
        <v>57</v>
      </c>
      <c r="L17">
        <v>61</v>
      </c>
      <c r="M17">
        <v>43</v>
      </c>
      <c r="N17">
        <v>633</v>
      </c>
      <c r="O17" s="15">
        <f t="shared" si="0"/>
        <v>100.69230769230769</v>
      </c>
    </row>
    <row r="18" spans="1:15" x14ac:dyDescent="0.2">
      <c r="A18" s="17" t="s">
        <v>30</v>
      </c>
      <c r="B18" s="47">
        <v>0</v>
      </c>
      <c r="C18">
        <v>0</v>
      </c>
      <c r="D18">
        <v>0</v>
      </c>
      <c r="E18">
        <v>2</v>
      </c>
      <c r="F18">
        <v>0</v>
      </c>
      <c r="G18">
        <v>2</v>
      </c>
      <c r="H18">
        <v>1</v>
      </c>
      <c r="I18">
        <v>0</v>
      </c>
      <c r="J18">
        <v>0</v>
      </c>
      <c r="K18">
        <v>0</v>
      </c>
      <c r="L18">
        <v>2</v>
      </c>
      <c r="M18">
        <v>0</v>
      </c>
      <c r="N18">
        <v>7</v>
      </c>
      <c r="O18" s="15">
        <f t="shared" si="0"/>
        <v>1.0769230769230769</v>
      </c>
    </row>
    <row r="19" spans="1:15" x14ac:dyDescent="0.2">
      <c r="A19" s="17" t="s">
        <v>31</v>
      </c>
      <c r="B19" s="47">
        <v>90</v>
      </c>
      <c r="C19">
        <v>53</v>
      </c>
      <c r="D19">
        <v>62</v>
      </c>
      <c r="E19">
        <v>52</v>
      </c>
      <c r="F19">
        <v>61</v>
      </c>
      <c r="G19">
        <v>89</v>
      </c>
      <c r="H19">
        <v>67</v>
      </c>
      <c r="I19">
        <v>72</v>
      </c>
      <c r="J19">
        <v>67</v>
      </c>
      <c r="K19">
        <v>58</v>
      </c>
      <c r="L19">
        <v>71</v>
      </c>
      <c r="M19">
        <v>67</v>
      </c>
      <c r="N19">
        <v>742</v>
      </c>
      <c r="O19" s="15">
        <f t="shared" si="0"/>
        <v>119.30769230769231</v>
      </c>
    </row>
    <row r="20" spans="1:15" x14ac:dyDescent="0.2">
      <c r="A20" s="17" t="s">
        <v>32</v>
      </c>
      <c r="B20" s="47">
        <v>74</v>
      </c>
      <c r="C20">
        <v>38</v>
      </c>
      <c r="D20">
        <v>39</v>
      </c>
      <c r="E20">
        <v>33</v>
      </c>
      <c r="F20">
        <v>45</v>
      </c>
      <c r="G20">
        <v>68</v>
      </c>
      <c r="H20">
        <v>46</v>
      </c>
      <c r="I20">
        <v>56</v>
      </c>
      <c r="J20">
        <v>42</v>
      </c>
      <c r="K20">
        <v>42</v>
      </c>
      <c r="L20">
        <v>40</v>
      </c>
      <c r="M20">
        <v>49</v>
      </c>
      <c r="N20">
        <v>523</v>
      </c>
      <c r="O20" s="15">
        <f t="shared" si="0"/>
        <v>84.230769230769226</v>
      </c>
    </row>
    <row r="21" spans="1:15" x14ac:dyDescent="0.2">
      <c r="A21" s="17" t="s">
        <v>33</v>
      </c>
      <c r="B21" s="47">
        <v>16</v>
      </c>
      <c r="C21">
        <v>15</v>
      </c>
      <c r="D21">
        <v>23</v>
      </c>
      <c r="E21">
        <v>19</v>
      </c>
      <c r="F21">
        <v>16</v>
      </c>
      <c r="G21">
        <v>21</v>
      </c>
      <c r="H21">
        <v>21</v>
      </c>
      <c r="I21">
        <v>16</v>
      </c>
      <c r="J21">
        <v>25</v>
      </c>
      <c r="K21">
        <v>16</v>
      </c>
      <c r="L21">
        <v>31</v>
      </c>
      <c r="M21">
        <v>18</v>
      </c>
      <c r="N21">
        <v>219</v>
      </c>
      <c r="O21" s="15">
        <f t="shared" si="0"/>
        <v>35.07692307692308</v>
      </c>
    </row>
    <row r="22" spans="1:15" x14ac:dyDescent="0.2">
      <c r="A22" s="17" t="s">
        <v>34</v>
      </c>
      <c r="B22" s="47">
        <v>22</v>
      </c>
      <c r="C22">
        <v>16</v>
      </c>
      <c r="D22">
        <v>22</v>
      </c>
      <c r="E22">
        <v>19</v>
      </c>
      <c r="F22">
        <v>17</v>
      </c>
      <c r="G22">
        <v>23</v>
      </c>
      <c r="H22">
        <v>33</v>
      </c>
      <c r="I22">
        <v>25</v>
      </c>
      <c r="J22">
        <v>29</v>
      </c>
      <c r="K22">
        <v>25</v>
      </c>
      <c r="L22">
        <v>15</v>
      </c>
      <c r="M22">
        <v>31</v>
      </c>
      <c r="N22">
        <v>246</v>
      </c>
      <c r="O22" s="15">
        <f t="shared" si="0"/>
        <v>40.230769230769234</v>
      </c>
    </row>
    <row r="23" spans="1:15" ht="13.5" thickBot="1" x14ac:dyDescent="0.25">
      <c r="A23" s="22" t="s">
        <v>35</v>
      </c>
      <c r="B23" s="47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2</v>
      </c>
      <c r="O23" s="15">
        <f t="shared" si="0"/>
        <v>0.30769230769230771</v>
      </c>
    </row>
    <row r="24" spans="1:15" ht="13.5" thickBot="1" x14ac:dyDescent="0.25">
      <c r="A24" s="5" t="s">
        <v>36</v>
      </c>
      <c r="B24" s="4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0"/>
    </row>
    <row r="25" spans="1:15" x14ac:dyDescent="0.2">
      <c r="A25" s="23" t="s">
        <v>37</v>
      </c>
      <c r="B25" s="47">
        <v>273</v>
      </c>
      <c r="C25">
        <v>184</v>
      </c>
      <c r="D25">
        <v>195</v>
      </c>
      <c r="E25">
        <v>169</v>
      </c>
      <c r="F25">
        <v>144</v>
      </c>
      <c r="G25">
        <v>171</v>
      </c>
      <c r="H25">
        <v>237</v>
      </c>
      <c r="I25">
        <v>222</v>
      </c>
      <c r="J25">
        <v>230</v>
      </c>
      <c r="K25">
        <v>147</v>
      </c>
      <c r="L25">
        <v>189</v>
      </c>
      <c r="M25">
        <v>197</v>
      </c>
      <c r="N25">
        <v>2161</v>
      </c>
      <c r="O25" s="21">
        <f t="shared" ref="O25:O32" si="1">AVERAGE(B25:N25)</f>
        <v>347.61538461538464</v>
      </c>
    </row>
    <row r="26" spans="1:15" s="2" customFormat="1" x14ac:dyDescent="0.2">
      <c r="A26" s="20" t="s">
        <v>38</v>
      </c>
      <c r="B26" s="47">
        <v>109</v>
      </c>
      <c r="C26">
        <v>68</v>
      </c>
      <c r="D26">
        <v>81</v>
      </c>
      <c r="E26">
        <v>78</v>
      </c>
      <c r="F26">
        <v>72</v>
      </c>
      <c r="G26">
        <v>74</v>
      </c>
      <c r="H26">
        <v>108</v>
      </c>
      <c r="I26">
        <v>94</v>
      </c>
      <c r="J26">
        <v>88</v>
      </c>
      <c r="K26">
        <v>38</v>
      </c>
      <c r="L26">
        <v>78</v>
      </c>
      <c r="M26">
        <v>97</v>
      </c>
      <c r="N26">
        <v>888</v>
      </c>
      <c r="O26" s="15">
        <f t="shared" si="1"/>
        <v>144.07692307692307</v>
      </c>
    </row>
    <row r="27" spans="1:15" x14ac:dyDescent="0.2">
      <c r="A27" s="20" t="s">
        <v>39</v>
      </c>
      <c r="B27" s="47">
        <v>164</v>
      </c>
      <c r="C27">
        <v>116</v>
      </c>
      <c r="D27">
        <v>114</v>
      </c>
      <c r="E27">
        <v>91</v>
      </c>
      <c r="F27">
        <v>72</v>
      </c>
      <c r="G27">
        <v>97</v>
      </c>
      <c r="H27">
        <v>129</v>
      </c>
      <c r="I27">
        <v>128</v>
      </c>
      <c r="J27">
        <v>142</v>
      </c>
      <c r="K27">
        <v>109</v>
      </c>
      <c r="L27">
        <v>111</v>
      </c>
      <c r="M27">
        <v>100</v>
      </c>
      <c r="N27">
        <v>1273</v>
      </c>
      <c r="O27" s="15">
        <f t="shared" si="1"/>
        <v>203.53846153846155</v>
      </c>
    </row>
    <row r="28" spans="1:15" x14ac:dyDescent="0.2">
      <c r="A28" s="20" t="s">
        <v>40</v>
      </c>
      <c r="B28" s="47">
        <v>180</v>
      </c>
      <c r="C28">
        <v>189</v>
      </c>
      <c r="D28">
        <v>200</v>
      </c>
      <c r="E28">
        <v>201</v>
      </c>
      <c r="F28">
        <v>151</v>
      </c>
      <c r="G28">
        <v>190</v>
      </c>
      <c r="H28">
        <v>174</v>
      </c>
      <c r="I28">
        <v>169</v>
      </c>
      <c r="J28">
        <v>225</v>
      </c>
      <c r="K28">
        <v>183</v>
      </c>
      <c r="L28">
        <v>211</v>
      </c>
      <c r="M28">
        <v>215</v>
      </c>
      <c r="N28">
        <v>2073</v>
      </c>
      <c r="O28" s="15">
        <f t="shared" si="1"/>
        <v>335.46153846153845</v>
      </c>
    </row>
    <row r="29" spans="1:15" x14ac:dyDescent="0.2">
      <c r="A29" s="20" t="s">
        <v>41</v>
      </c>
      <c r="B29" s="47">
        <v>132</v>
      </c>
      <c r="C29">
        <v>143</v>
      </c>
      <c r="D29">
        <v>142</v>
      </c>
      <c r="E29">
        <v>167</v>
      </c>
      <c r="F29">
        <v>108</v>
      </c>
      <c r="G29">
        <v>107</v>
      </c>
      <c r="H29">
        <v>120</v>
      </c>
      <c r="I29">
        <v>140</v>
      </c>
      <c r="J29">
        <v>141</v>
      </c>
      <c r="K29">
        <v>150</v>
      </c>
      <c r="L29">
        <v>129</v>
      </c>
      <c r="M29">
        <v>163</v>
      </c>
      <c r="N29">
        <v>1479</v>
      </c>
      <c r="O29" s="15">
        <f t="shared" si="1"/>
        <v>240.07692307692307</v>
      </c>
    </row>
    <row r="30" spans="1:15" x14ac:dyDescent="0.2">
      <c r="A30" s="20" t="s">
        <v>42</v>
      </c>
      <c r="B30" s="47">
        <v>48</v>
      </c>
      <c r="C30">
        <v>46</v>
      </c>
      <c r="D30">
        <v>58</v>
      </c>
      <c r="E30">
        <v>34</v>
      </c>
      <c r="F30">
        <v>43</v>
      </c>
      <c r="G30">
        <v>83</v>
      </c>
      <c r="H30">
        <v>54</v>
      </c>
      <c r="I30">
        <v>29</v>
      </c>
      <c r="J30">
        <v>74</v>
      </c>
      <c r="K30">
        <v>33</v>
      </c>
      <c r="L30">
        <v>82</v>
      </c>
      <c r="M30">
        <v>52</v>
      </c>
      <c r="N30">
        <v>584</v>
      </c>
      <c r="O30" s="15">
        <f t="shared" si="1"/>
        <v>93.84615384615384</v>
      </c>
    </row>
    <row r="31" spans="1:15" x14ac:dyDescent="0.2">
      <c r="A31" s="20" t="s">
        <v>43</v>
      </c>
      <c r="B31" s="47">
        <v>453</v>
      </c>
      <c r="C31">
        <v>373</v>
      </c>
      <c r="D31">
        <v>395</v>
      </c>
      <c r="E31">
        <v>370</v>
      </c>
      <c r="F31">
        <v>295</v>
      </c>
      <c r="G31">
        <v>361</v>
      </c>
      <c r="H31">
        <v>411</v>
      </c>
      <c r="I31">
        <v>391</v>
      </c>
      <c r="J31">
        <v>445</v>
      </c>
      <c r="K31">
        <v>373</v>
      </c>
      <c r="L31">
        <v>400</v>
      </c>
      <c r="M31">
        <v>412</v>
      </c>
      <c r="N31">
        <v>4267</v>
      </c>
      <c r="O31" s="15">
        <f t="shared" si="1"/>
        <v>688.15384615384619</v>
      </c>
    </row>
    <row r="32" spans="1:15" x14ac:dyDescent="0.2">
      <c r="A32" s="29" t="s">
        <v>44</v>
      </c>
      <c r="B32" s="47">
        <v>36</v>
      </c>
      <c r="C32">
        <v>39</v>
      </c>
      <c r="D32">
        <v>33</v>
      </c>
      <c r="E32">
        <v>33</v>
      </c>
      <c r="F32">
        <v>23</v>
      </c>
      <c r="G32">
        <v>38</v>
      </c>
      <c r="H32">
        <v>32</v>
      </c>
      <c r="I32">
        <v>36</v>
      </c>
      <c r="J32">
        <v>50</v>
      </c>
      <c r="K32">
        <v>49</v>
      </c>
      <c r="L32">
        <v>46</v>
      </c>
      <c r="M32">
        <v>41</v>
      </c>
      <c r="N32">
        <v>415</v>
      </c>
      <c r="O32" s="15">
        <f t="shared" si="1"/>
        <v>67</v>
      </c>
    </row>
    <row r="33" spans="1:15" ht="13.5" thickBot="1" x14ac:dyDescent="0.25">
      <c r="A33" s="40" t="s">
        <v>122</v>
      </c>
      <c r="B33" s="47" t="s">
        <v>123</v>
      </c>
      <c r="C33" s="47" t="s">
        <v>123</v>
      </c>
      <c r="D33">
        <v>7</v>
      </c>
      <c r="E33">
        <v>3</v>
      </c>
      <c r="F33">
        <v>3</v>
      </c>
      <c r="G33">
        <v>5</v>
      </c>
      <c r="H33">
        <v>0</v>
      </c>
      <c r="I33">
        <v>0</v>
      </c>
      <c r="J33">
        <v>1</v>
      </c>
      <c r="K33">
        <v>0</v>
      </c>
      <c r="L33">
        <v>0</v>
      </c>
      <c r="M33">
        <v>1</v>
      </c>
      <c r="N33">
        <v>19</v>
      </c>
      <c r="O33" s="25"/>
    </row>
    <row r="34" spans="1:15" s="2" customFormat="1" ht="13.5" thickBot="1" x14ac:dyDescent="0.25">
      <c r="A34" s="5" t="s">
        <v>45</v>
      </c>
      <c r="B34" s="46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34"/>
    </row>
    <row r="35" spans="1:15" x14ac:dyDescent="0.2">
      <c r="A35" s="30" t="s">
        <v>46</v>
      </c>
      <c r="B35" s="47">
        <v>217</v>
      </c>
      <c r="C35">
        <v>183</v>
      </c>
      <c r="D35">
        <v>76</v>
      </c>
      <c r="E35">
        <v>83</v>
      </c>
      <c r="F35">
        <v>70</v>
      </c>
      <c r="G35">
        <v>71</v>
      </c>
      <c r="H35">
        <v>67</v>
      </c>
      <c r="I35">
        <v>75</v>
      </c>
      <c r="J35">
        <v>98</v>
      </c>
      <c r="K35">
        <v>78</v>
      </c>
      <c r="L35">
        <v>74</v>
      </c>
      <c r="M35">
        <v>74</v>
      </c>
      <c r="N35">
        <v>1092</v>
      </c>
      <c r="O35" s="15">
        <f>AVERAGE(B35:N35)</f>
        <v>173.69230769230768</v>
      </c>
    </row>
    <row r="36" spans="1:15" x14ac:dyDescent="0.2">
      <c r="A36" s="20" t="s">
        <v>47</v>
      </c>
      <c r="B36" s="47">
        <v>136</v>
      </c>
      <c r="C36">
        <v>79</v>
      </c>
      <c r="D36">
        <v>106</v>
      </c>
      <c r="E36">
        <v>138</v>
      </c>
      <c r="F36">
        <v>139</v>
      </c>
      <c r="G36">
        <v>158</v>
      </c>
      <c r="H36">
        <v>152</v>
      </c>
      <c r="I36">
        <v>126</v>
      </c>
      <c r="J36">
        <v>102</v>
      </c>
      <c r="K36">
        <v>103</v>
      </c>
      <c r="L36">
        <v>134</v>
      </c>
      <c r="M36">
        <v>119</v>
      </c>
      <c r="N36">
        <v>1373</v>
      </c>
      <c r="O36" s="15">
        <f>AVERAGE(B36:N36)</f>
        <v>220.38461538461539</v>
      </c>
    </row>
    <row r="37" spans="1:15" x14ac:dyDescent="0.2">
      <c r="A37" s="20" t="s">
        <v>48</v>
      </c>
      <c r="B37" s="47">
        <v>97</v>
      </c>
      <c r="C37">
        <v>107</v>
      </c>
      <c r="D37">
        <v>91</v>
      </c>
      <c r="E37">
        <v>87</v>
      </c>
      <c r="F37">
        <v>90</v>
      </c>
      <c r="G37">
        <v>79</v>
      </c>
      <c r="H37">
        <v>95</v>
      </c>
      <c r="I37">
        <v>90</v>
      </c>
      <c r="J37">
        <v>96</v>
      </c>
      <c r="K37">
        <v>95</v>
      </c>
      <c r="L37">
        <v>87</v>
      </c>
      <c r="M37">
        <v>97</v>
      </c>
      <c r="N37">
        <v>1014</v>
      </c>
      <c r="O37" s="15">
        <f>AVERAGE(B37:N37)</f>
        <v>163.46153846153845</v>
      </c>
    </row>
    <row r="38" spans="1:15" x14ac:dyDescent="0.2">
      <c r="A38" s="20" t="s">
        <v>49</v>
      </c>
      <c r="B38" s="47">
        <v>52</v>
      </c>
      <c r="C38">
        <v>38</v>
      </c>
      <c r="D38">
        <v>43</v>
      </c>
      <c r="E38">
        <v>39</v>
      </c>
      <c r="F38">
        <v>39</v>
      </c>
      <c r="G38">
        <v>38</v>
      </c>
      <c r="H38">
        <v>45</v>
      </c>
      <c r="I38">
        <v>54</v>
      </c>
      <c r="J38">
        <v>41</v>
      </c>
      <c r="K38">
        <v>41</v>
      </c>
      <c r="L38">
        <v>37</v>
      </c>
      <c r="M38">
        <v>53</v>
      </c>
      <c r="N38">
        <v>467</v>
      </c>
      <c r="O38" s="15">
        <f>AVERAGE(B38:N38)</f>
        <v>75.92307692307692</v>
      </c>
    </row>
    <row r="39" spans="1:15" x14ac:dyDescent="0.2">
      <c r="A39" s="20" t="s">
        <v>50</v>
      </c>
      <c r="B39" s="47">
        <v>5</v>
      </c>
      <c r="C39">
        <v>1</v>
      </c>
      <c r="D39">
        <v>3</v>
      </c>
      <c r="E39">
        <v>2</v>
      </c>
      <c r="F39">
        <v>2</v>
      </c>
      <c r="G39">
        <v>2</v>
      </c>
      <c r="H39">
        <v>0</v>
      </c>
      <c r="I39">
        <v>0</v>
      </c>
      <c r="J39">
        <v>7</v>
      </c>
      <c r="K39">
        <v>6</v>
      </c>
      <c r="L39">
        <v>3</v>
      </c>
      <c r="M39">
        <v>0</v>
      </c>
      <c r="N39">
        <v>31</v>
      </c>
      <c r="O39" s="15">
        <f>AVERAGE(B39:M39)</f>
        <v>2.5833333333333335</v>
      </c>
    </row>
    <row r="40" spans="1:15" x14ac:dyDescent="0.2">
      <c r="A40" s="20" t="s">
        <v>51</v>
      </c>
      <c r="B40" s="47">
        <v>5</v>
      </c>
      <c r="C40">
        <v>4</v>
      </c>
      <c r="D40">
        <v>14</v>
      </c>
      <c r="E40">
        <v>10</v>
      </c>
      <c r="F40">
        <v>11</v>
      </c>
      <c r="G40">
        <v>7</v>
      </c>
      <c r="H40">
        <v>12</v>
      </c>
      <c r="I40">
        <v>8</v>
      </c>
      <c r="J40">
        <v>17</v>
      </c>
      <c r="K40">
        <v>8</v>
      </c>
      <c r="L40">
        <v>12</v>
      </c>
      <c r="M40">
        <v>8</v>
      </c>
      <c r="N40">
        <v>108</v>
      </c>
      <c r="O40" s="15">
        <f>AVERAGE(B40:N40)</f>
        <v>17.23076923076923</v>
      </c>
    </row>
    <row r="41" spans="1:15" ht="13.5" thickBot="1" x14ac:dyDescent="0.25">
      <c r="A41" s="29" t="s">
        <v>52</v>
      </c>
      <c r="B41" s="47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s="15">
        <f>AVERAGE(B41:N41)</f>
        <v>0</v>
      </c>
    </row>
    <row r="42" spans="1:15" ht="13.5" thickBot="1" x14ac:dyDescent="0.25">
      <c r="A42" s="5" t="s">
        <v>53</v>
      </c>
      <c r="B42" s="46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34"/>
    </row>
    <row r="43" spans="1:15" x14ac:dyDescent="0.2">
      <c r="A43" s="30" t="s">
        <v>54</v>
      </c>
      <c r="B43" s="47">
        <v>3</v>
      </c>
      <c r="C43">
        <v>5</v>
      </c>
      <c r="D43">
        <v>6</v>
      </c>
      <c r="E43">
        <v>4</v>
      </c>
      <c r="F43">
        <v>5</v>
      </c>
      <c r="G43">
        <v>7</v>
      </c>
      <c r="H43">
        <v>4</v>
      </c>
      <c r="I43">
        <v>7</v>
      </c>
      <c r="J43">
        <v>4</v>
      </c>
      <c r="K43">
        <v>5</v>
      </c>
      <c r="L43">
        <v>9</v>
      </c>
      <c r="M43">
        <v>9</v>
      </c>
      <c r="N43">
        <v>59</v>
      </c>
      <c r="O43" s="21">
        <f t="shared" ref="O43:O50" si="2">AVERAGE(B43:N43)</f>
        <v>9.7692307692307701</v>
      </c>
    </row>
    <row r="44" spans="1:15" x14ac:dyDescent="0.2">
      <c r="A44" s="20" t="s">
        <v>55</v>
      </c>
      <c r="B44" s="47">
        <v>11</v>
      </c>
      <c r="C44">
        <v>15</v>
      </c>
      <c r="D44">
        <v>17</v>
      </c>
      <c r="E44">
        <v>16</v>
      </c>
      <c r="F44">
        <v>10</v>
      </c>
      <c r="G44">
        <v>23</v>
      </c>
      <c r="H44">
        <v>19</v>
      </c>
      <c r="I44">
        <v>24</v>
      </c>
      <c r="J44">
        <v>15</v>
      </c>
      <c r="K44">
        <v>15</v>
      </c>
      <c r="L44">
        <v>23</v>
      </c>
      <c r="M44">
        <v>24</v>
      </c>
      <c r="N44">
        <v>188</v>
      </c>
      <c r="O44" s="15">
        <f t="shared" si="2"/>
        <v>30.76923076923077</v>
      </c>
    </row>
    <row r="45" spans="1:15" x14ac:dyDescent="0.2">
      <c r="A45" s="20" t="s">
        <v>56</v>
      </c>
      <c r="B45" s="47">
        <v>0</v>
      </c>
      <c r="C45">
        <v>2</v>
      </c>
      <c r="D45">
        <v>4</v>
      </c>
      <c r="E45">
        <v>1</v>
      </c>
      <c r="F45">
        <v>0</v>
      </c>
      <c r="G45">
        <v>4</v>
      </c>
      <c r="H45">
        <v>0</v>
      </c>
      <c r="I45">
        <v>1</v>
      </c>
      <c r="J45">
        <v>1</v>
      </c>
      <c r="K45">
        <v>1</v>
      </c>
      <c r="L45">
        <v>3</v>
      </c>
      <c r="M45">
        <v>2</v>
      </c>
      <c r="N45">
        <v>17</v>
      </c>
      <c r="O45" s="15">
        <f t="shared" si="2"/>
        <v>2.7692307692307692</v>
      </c>
    </row>
    <row r="46" spans="1:15" x14ac:dyDescent="0.2">
      <c r="A46" s="20" t="s">
        <v>57</v>
      </c>
      <c r="B46" s="47">
        <v>0</v>
      </c>
      <c r="C46">
        <v>6</v>
      </c>
      <c r="D46">
        <v>7</v>
      </c>
      <c r="E46">
        <v>8</v>
      </c>
      <c r="F46">
        <v>0</v>
      </c>
      <c r="G46">
        <v>9</v>
      </c>
      <c r="H46">
        <v>0</v>
      </c>
      <c r="I46">
        <v>6</v>
      </c>
      <c r="J46">
        <v>3</v>
      </c>
      <c r="K46">
        <v>2</v>
      </c>
      <c r="L46">
        <v>4</v>
      </c>
      <c r="M46">
        <v>9</v>
      </c>
      <c r="N46">
        <v>45</v>
      </c>
      <c r="O46" s="15">
        <f t="shared" si="2"/>
        <v>7.615384615384615</v>
      </c>
    </row>
    <row r="47" spans="1:15" x14ac:dyDescent="0.2">
      <c r="A47" s="20" t="s">
        <v>58</v>
      </c>
      <c r="B47" s="47">
        <v>16</v>
      </c>
      <c r="C47">
        <v>14</v>
      </c>
      <c r="D47">
        <v>33</v>
      </c>
      <c r="E47">
        <v>33</v>
      </c>
      <c r="F47">
        <v>36</v>
      </c>
      <c r="G47">
        <v>29</v>
      </c>
      <c r="H47">
        <v>15</v>
      </c>
      <c r="I47">
        <v>8</v>
      </c>
      <c r="J47">
        <v>6</v>
      </c>
      <c r="K47">
        <v>23</v>
      </c>
      <c r="L47">
        <v>6</v>
      </c>
      <c r="M47">
        <v>9</v>
      </c>
      <c r="N47">
        <v>219</v>
      </c>
      <c r="O47" s="15">
        <f t="shared" si="2"/>
        <v>34.384615384615387</v>
      </c>
    </row>
    <row r="48" spans="1:15" x14ac:dyDescent="0.2">
      <c r="A48" s="20" t="s">
        <v>59</v>
      </c>
      <c r="B48" s="47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 s="15">
        <f t="shared" si="2"/>
        <v>0</v>
      </c>
    </row>
    <row r="49" spans="1:15" x14ac:dyDescent="0.2">
      <c r="A49" s="29" t="s">
        <v>60</v>
      </c>
      <c r="B49" s="47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0</v>
      </c>
      <c r="M49">
        <v>0</v>
      </c>
      <c r="N49">
        <v>1</v>
      </c>
      <c r="O49" s="15">
        <f t="shared" si="2"/>
        <v>0.15384615384615385</v>
      </c>
    </row>
    <row r="50" spans="1:15" ht="13.5" thickBot="1" x14ac:dyDescent="0.25">
      <c r="A50" s="40" t="s">
        <v>61</v>
      </c>
      <c r="B50" s="47">
        <v>13</v>
      </c>
      <c r="C50">
        <v>13</v>
      </c>
      <c r="D50">
        <v>13</v>
      </c>
      <c r="E50">
        <v>14</v>
      </c>
      <c r="F50">
        <v>9</v>
      </c>
      <c r="G50">
        <v>1</v>
      </c>
      <c r="H50">
        <v>1</v>
      </c>
      <c r="I50">
        <v>0</v>
      </c>
      <c r="J50">
        <v>0</v>
      </c>
      <c r="K50">
        <v>0</v>
      </c>
      <c r="L50">
        <v>6</v>
      </c>
      <c r="M50">
        <v>0</v>
      </c>
      <c r="N50">
        <v>70</v>
      </c>
      <c r="O50" s="25">
        <f t="shared" si="2"/>
        <v>10.76923076923077</v>
      </c>
    </row>
    <row r="51" spans="1:15" ht="13.5" thickBot="1" x14ac:dyDescent="0.25">
      <c r="A51" s="5" t="s">
        <v>62</v>
      </c>
      <c r="B51" s="4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34"/>
    </row>
    <row r="52" spans="1:15" x14ac:dyDescent="0.2">
      <c r="A52" s="30" t="s">
        <v>63</v>
      </c>
      <c r="B52" s="47">
        <v>550</v>
      </c>
      <c r="C52">
        <v>424</v>
      </c>
      <c r="D52">
        <v>486</v>
      </c>
      <c r="E52">
        <v>524</v>
      </c>
      <c r="F52">
        <v>472</v>
      </c>
      <c r="G52">
        <v>432</v>
      </c>
      <c r="H52">
        <v>539</v>
      </c>
      <c r="I52">
        <v>458</v>
      </c>
      <c r="J52">
        <v>434</v>
      </c>
      <c r="K52">
        <v>433</v>
      </c>
      <c r="L52">
        <v>304</v>
      </c>
      <c r="M52">
        <v>389</v>
      </c>
      <c r="N52">
        <v>5056</v>
      </c>
      <c r="O52" s="15">
        <f>AVERAGE(B52:N52)</f>
        <v>807.76923076923072</v>
      </c>
    </row>
    <row r="53" spans="1:15" ht="13.5" thickBot="1" x14ac:dyDescent="0.25">
      <c r="A53" s="29" t="s">
        <v>64</v>
      </c>
      <c r="B53" s="47">
        <v>147</v>
      </c>
      <c r="C53">
        <v>114</v>
      </c>
      <c r="D53">
        <v>162</v>
      </c>
      <c r="E53">
        <v>129</v>
      </c>
      <c r="F53">
        <v>127</v>
      </c>
      <c r="G53">
        <v>160</v>
      </c>
      <c r="H53">
        <v>177</v>
      </c>
      <c r="I53">
        <v>180</v>
      </c>
      <c r="J53">
        <v>236</v>
      </c>
      <c r="K53">
        <v>313</v>
      </c>
      <c r="L53">
        <v>249</v>
      </c>
      <c r="M53">
        <v>118</v>
      </c>
      <c r="N53">
        <v>1994</v>
      </c>
      <c r="O53" s="15">
        <f>AVERAGE(B53:N53)</f>
        <v>315.84615384615387</v>
      </c>
    </row>
    <row r="54" spans="1:15" ht="13.5" thickBot="1" x14ac:dyDescent="0.25">
      <c r="A54" s="5" t="s">
        <v>65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34"/>
    </row>
    <row r="55" spans="1:15" x14ac:dyDescent="0.2">
      <c r="A55" s="30" t="s">
        <v>66</v>
      </c>
      <c r="B55" s="47">
        <v>52</v>
      </c>
      <c r="C55">
        <v>35</v>
      </c>
      <c r="D55">
        <v>54</v>
      </c>
      <c r="E55">
        <v>33</v>
      </c>
      <c r="F55">
        <v>60</v>
      </c>
      <c r="G55">
        <v>46</v>
      </c>
      <c r="H55">
        <v>59</v>
      </c>
      <c r="I55">
        <v>68</v>
      </c>
      <c r="J55">
        <v>73</v>
      </c>
      <c r="K55">
        <v>48</v>
      </c>
      <c r="L55">
        <v>45</v>
      </c>
      <c r="M55">
        <v>36</v>
      </c>
      <c r="N55">
        <v>573</v>
      </c>
      <c r="O55" s="21">
        <f t="shared" ref="O55:O67" si="3">AVERAGE(B55:N55)</f>
        <v>90.92307692307692</v>
      </c>
    </row>
    <row r="56" spans="1:15" x14ac:dyDescent="0.2">
      <c r="A56" s="20" t="s">
        <v>67</v>
      </c>
      <c r="B56" s="47">
        <v>6</v>
      </c>
      <c r="C56">
        <v>9</v>
      </c>
      <c r="D56">
        <v>24</v>
      </c>
      <c r="E56">
        <v>20</v>
      </c>
      <c r="F56">
        <v>13</v>
      </c>
      <c r="G56">
        <v>12</v>
      </c>
      <c r="H56">
        <v>12</v>
      </c>
      <c r="I56">
        <v>7</v>
      </c>
      <c r="J56">
        <v>12</v>
      </c>
      <c r="K56">
        <v>30</v>
      </c>
      <c r="L56">
        <v>15</v>
      </c>
      <c r="M56">
        <v>11</v>
      </c>
      <c r="N56">
        <v>160</v>
      </c>
      <c r="O56" s="21">
        <f t="shared" si="3"/>
        <v>25.46153846153846</v>
      </c>
    </row>
    <row r="57" spans="1:15" x14ac:dyDescent="0.2">
      <c r="A57" s="20" t="s">
        <v>68</v>
      </c>
      <c r="B57" s="47">
        <v>61</v>
      </c>
      <c r="C57">
        <v>42</v>
      </c>
      <c r="D57">
        <v>46</v>
      </c>
      <c r="E57">
        <v>67</v>
      </c>
      <c r="F57">
        <v>79</v>
      </c>
      <c r="G57">
        <v>90</v>
      </c>
      <c r="H57">
        <v>88</v>
      </c>
      <c r="I57">
        <v>64</v>
      </c>
      <c r="J57">
        <v>53</v>
      </c>
      <c r="K57">
        <v>45</v>
      </c>
      <c r="L57">
        <v>54</v>
      </c>
      <c r="M57">
        <v>45</v>
      </c>
      <c r="N57">
        <v>689</v>
      </c>
      <c r="O57" s="15">
        <f t="shared" si="3"/>
        <v>109.46153846153847</v>
      </c>
    </row>
    <row r="58" spans="1:15" x14ac:dyDescent="0.2">
      <c r="A58" s="20" t="s">
        <v>69</v>
      </c>
      <c r="B58" s="47">
        <v>14</v>
      </c>
      <c r="C58">
        <v>10</v>
      </c>
      <c r="D58">
        <v>11</v>
      </c>
      <c r="E58">
        <v>13</v>
      </c>
      <c r="F58">
        <v>10</v>
      </c>
      <c r="G58">
        <v>1</v>
      </c>
      <c r="H58">
        <v>7</v>
      </c>
      <c r="I58">
        <v>0</v>
      </c>
      <c r="J58">
        <v>0</v>
      </c>
      <c r="K58">
        <v>0</v>
      </c>
      <c r="L58">
        <v>3</v>
      </c>
      <c r="M58">
        <v>6</v>
      </c>
      <c r="N58">
        <v>69</v>
      </c>
      <c r="O58" s="15">
        <f t="shared" si="3"/>
        <v>11.076923076923077</v>
      </c>
    </row>
    <row r="59" spans="1:15" x14ac:dyDescent="0.2">
      <c r="A59" s="20" t="s">
        <v>70</v>
      </c>
      <c r="B59" s="47">
        <v>0</v>
      </c>
      <c r="C59">
        <v>0</v>
      </c>
      <c r="D59">
        <v>0</v>
      </c>
      <c r="E59">
        <v>11</v>
      </c>
      <c r="F59">
        <v>1</v>
      </c>
      <c r="G59">
        <v>2</v>
      </c>
      <c r="H59">
        <v>2</v>
      </c>
      <c r="I59">
        <v>10</v>
      </c>
      <c r="J59">
        <v>11</v>
      </c>
      <c r="K59">
        <v>0</v>
      </c>
      <c r="L59">
        <v>2</v>
      </c>
      <c r="M59">
        <v>9</v>
      </c>
      <c r="N59">
        <v>39</v>
      </c>
      <c r="O59" s="15">
        <f t="shared" si="3"/>
        <v>6.6923076923076925</v>
      </c>
    </row>
    <row r="60" spans="1:15" x14ac:dyDescent="0.2">
      <c r="A60" s="20" t="s">
        <v>71</v>
      </c>
      <c r="B60" s="47">
        <v>26</v>
      </c>
      <c r="C60">
        <v>23</v>
      </c>
      <c r="D60">
        <v>61</v>
      </c>
      <c r="E60">
        <v>60</v>
      </c>
      <c r="F60">
        <v>67</v>
      </c>
      <c r="G60">
        <v>42</v>
      </c>
      <c r="H60">
        <v>37</v>
      </c>
      <c r="I60">
        <v>30</v>
      </c>
      <c r="J60">
        <v>41</v>
      </c>
      <c r="K60">
        <v>40</v>
      </c>
      <c r="L60">
        <v>26</v>
      </c>
      <c r="M60">
        <v>27</v>
      </c>
      <c r="N60">
        <v>453</v>
      </c>
      <c r="O60" s="15">
        <f t="shared" si="3"/>
        <v>71.769230769230774</v>
      </c>
    </row>
    <row r="61" spans="1:15" x14ac:dyDescent="0.2">
      <c r="A61" s="20" t="s">
        <v>72</v>
      </c>
      <c r="B61" s="47">
        <v>155</v>
      </c>
      <c r="C61">
        <v>78</v>
      </c>
      <c r="D61">
        <v>91</v>
      </c>
      <c r="E61">
        <v>113</v>
      </c>
      <c r="F61">
        <v>141</v>
      </c>
      <c r="G61">
        <v>128</v>
      </c>
      <c r="H61">
        <v>155</v>
      </c>
      <c r="I61">
        <v>120</v>
      </c>
      <c r="J61">
        <v>136</v>
      </c>
      <c r="K61">
        <v>131</v>
      </c>
      <c r="L61">
        <v>110</v>
      </c>
      <c r="M61">
        <v>99</v>
      </c>
      <c r="N61">
        <v>1358</v>
      </c>
      <c r="O61" s="15">
        <f t="shared" si="3"/>
        <v>216.53846153846155</v>
      </c>
    </row>
    <row r="62" spans="1:15" x14ac:dyDescent="0.2">
      <c r="A62" s="20" t="s">
        <v>73</v>
      </c>
      <c r="B62" s="47">
        <v>36</v>
      </c>
      <c r="C62">
        <v>18</v>
      </c>
      <c r="D62">
        <v>24</v>
      </c>
      <c r="E62">
        <v>20</v>
      </c>
      <c r="F62">
        <v>26</v>
      </c>
      <c r="G62">
        <v>19</v>
      </c>
      <c r="H62">
        <v>42</v>
      </c>
      <c r="I62">
        <v>23</v>
      </c>
      <c r="J62">
        <v>37</v>
      </c>
      <c r="K62">
        <v>43</v>
      </c>
      <c r="L62">
        <v>38</v>
      </c>
      <c r="M62">
        <v>39</v>
      </c>
      <c r="N62">
        <v>326</v>
      </c>
      <c r="O62" s="15">
        <f t="shared" si="3"/>
        <v>53.153846153846153</v>
      </c>
    </row>
    <row r="63" spans="1:15" x14ac:dyDescent="0.2">
      <c r="A63" s="20" t="s">
        <v>74</v>
      </c>
      <c r="B63" s="47">
        <v>27</v>
      </c>
      <c r="C63">
        <v>13</v>
      </c>
      <c r="D63">
        <v>19</v>
      </c>
      <c r="E63">
        <v>15</v>
      </c>
      <c r="F63">
        <v>12</v>
      </c>
      <c r="G63">
        <v>24</v>
      </c>
      <c r="H63">
        <v>28</v>
      </c>
      <c r="I63">
        <v>20</v>
      </c>
      <c r="J63">
        <v>23</v>
      </c>
      <c r="K63">
        <v>18</v>
      </c>
      <c r="L63">
        <v>17</v>
      </c>
      <c r="M63">
        <v>26</v>
      </c>
      <c r="N63">
        <v>216</v>
      </c>
      <c r="O63" s="15">
        <f t="shared" si="3"/>
        <v>35.230769230769234</v>
      </c>
    </row>
    <row r="64" spans="1:15" s="2" customFormat="1" x14ac:dyDescent="0.2">
      <c r="A64" s="20" t="s">
        <v>75</v>
      </c>
      <c r="B64" s="47">
        <v>253</v>
      </c>
      <c r="C64">
        <v>161</v>
      </c>
      <c r="D64">
        <v>228</v>
      </c>
      <c r="E64">
        <v>248</v>
      </c>
      <c r="F64">
        <v>238</v>
      </c>
      <c r="G64">
        <v>227</v>
      </c>
      <c r="H64">
        <v>236</v>
      </c>
      <c r="I64">
        <v>216</v>
      </c>
      <c r="J64">
        <v>313</v>
      </c>
      <c r="K64">
        <v>210</v>
      </c>
      <c r="L64">
        <v>168</v>
      </c>
      <c r="M64">
        <v>176</v>
      </c>
      <c r="N64">
        <v>2498</v>
      </c>
      <c r="O64" s="15">
        <f t="shared" si="3"/>
        <v>397.84615384615387</v>
      </c>
    </row>
    <row r="65" spans="1:15" x14ac:dyDescent="0.2">
      <c r="A65" s="19" t="s">
        <v>76</v>
      </c>
      <c r="B65" s="47">
        <v>630</v>
      </c>
      <c r="C65">
        <f>SUM(C55:C64)</f>
        <v>389</v>
      </c>
      <c r="D65">
        <f>SUM(D55:D64)</f>
        <v>558</v>
      </c>
      <c r="E65">
        <v>600</v>
      </c>
      <c r="F65">
        <f>SUM(F55:F64)</f>
        <v>647</v>
      </c>
      <c r="G65">
        <v>813</v>
      </c>
      <c r="H65">
        <v>897</v>
      </c>
      <c r="I65">
        <v>790</v>
      </c>
      <c r="J65">
        <v>865</v>
      </c>
      <c r="K65">
        <v>717</v>
      </c>
      <c r="L65">
        <v>639</v>
      </c>
      <c r="M65">
        <v>628</v>
      </c>
      <c r="N65">
        <v>7545</v>
      </c>
      <c r="O65" s="15">
        <f t="shared" si="3"/>
        <v>1209.0769230769231</v>
      </c>
    </row>
    <row r="66" spans="1:15" x14ac:dyDescent="0.2">
      <c r="A66" s="20" t="s">
        <v>77</v>
      </c>
      <c r="B66" s="47">
        <v>0</v>
      </c>
      <c r="C66">
        <v>0</v>
      </c>
      <c r="D66">
        <v>27</v>
      </c>
      <c r="E66">
        <v>30</v>
      </c>
      <c r="F66">
        <v>54</v>
      </c>
      <c r="G66">
        <v>25</v>
      </c>
      <c r="H66">
        <v>53</v>
      </c>
      <c r="I66">
        <v>42</v>
      </c>
      <c r="J66">
        <v>68</v>
      </c>
      <c r="K66">
        <v>10</v>
      </c>
      <c r="L66">
        <v>47</v>
      </c>
      <c r="M66">
        <v>55</v>
      </c>
      <c r="N66">
        <v>356</v>
      </c>
      <c r="O66" s="15">
        <f t="shared" si="3"/>
        <v>59</v>
      </c>
    </row>
    <row r="67" spans="1:15" ht="13.5" thickBot="1" x14ac:dyDescent="0.25">
      <c r="A67" s="29" t="s">
        <v>78</v>
      </c>
      <c r="B67" s="47">
        <v>7189</v>
      </c>
      <c r="C67">
        <v>389</v>
      </c>
      <c r="D67">
        <v>531</v>
      </c>
      <c r="E67">
        <v>570</v>
      </c>
      <c r="F67">
        <v>593</v>
      </c>
      <c r="G67">
        <v>788</v>
      </c>
      <c r="H67">
        <v>844</v>
      </c>
      <c r="I67">
        <v>748</v>
      </c>
      <c r="J67">
        <v>797</v>
      </c>
      <c r="K67">
        <v>707</v>
      </c>
      <c r="L67">
        <v>592</v>
      </c>
      <c r="M67">
        <v>573</v>
      </c>
      <c r="N67">
        <v>7189</v>
      </c>
      <c r="O67" s="15">
        <f t="shared" si="3"/>
        <v>1654.6153846153845</v>
      </c>
    </row>
    <row r="68" spans="1:15" ht="13.5" thickBot="1" x14ac:dyDescent="0.25">
      <c r="A68" s="5" t="s">
        <v>79</v>
      </c>
      <c r="B68" s="4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34"/>
    </row>
    <row r="69" spans="1:15" x14ac:dyDescent="0.2">
      <c r="A69" s="24" t="s">
        <v>80</v>
      </c>
      <c r="B69" s="47">
        <v>333</v>
      </c>
      <c r="C69">
        <v>277</v>
      </c>
      <c r="D69">
        <v>281</v>
      </c>
      <c r="E69">
        <v>355</v>
      </c>
      <c r="F69">
        <v>223</v>
      </c>
      <c r="G69">
        <v>291</v>
      </c>
      <c r="H69">
        <v>306</v>
      </c>
      <c r="I69">
        <v>323</v>
      </c>
      <c r="J69">
        <v>337</v>
      </c>
      <c r="K69">
        <v>352</v>
      </c>
      <c r="L69">
        <v>279</v>
      </c>
      <c r="M69">
        <v>321</v>
      </c>
      <c r="N69">
        <v>3357</v>
      </c>
      <c r="O69" s="21">
        <f t="shared" ref="O69:O89" si="4">AVERAGE(B69:N69)</f>
        <v>541.15384615384619</v>
      </c>
    </row>
    <row r="70" spans="1:15" x14ac:dyDescent="0.2">
      <c r="A70" s="17" t="s">
        <v>81</v>
      </c>
      <c r="B70" s="47">
        <v>325</v>
      </c>
      <c r="C70">
        <v>262</v>
      </c>
      <c r="D70">
        <v>269</v>
      </c>
      <c r="E70">
        <v>334</v>
      </c>
      <c r="F70">
        <v>220</v>
      </c>
      <c r="G70">
        <v>282</v>
      </c>
      <c r="H70">
        <v>289</v>
      </c>
      <c r="I70">
        <v>306</v>
      </c>
      <c r="J70">
        <v>325</v>
      </c>
      <c r="K70">
        <v>342</v>
      </c>
      <c r="L70">
        <v>270</v>
      </c>
      <c r="M70">
        <v>282</v>
      </c>
      <c r="N70">
        <v>3224</v>
      </c>
      <c r="O70" s="15">
        <f t="shared" si="4"/>
        <v>517.69230769230774</v>
      </c>
    </row>
    <row r="71" spans="1:15" x14ac:dyDescent="0.2">
      <c r="A71" s="17" t="s">
        <v>82</v>
      </c>
      <c r="B71" s="47">
        <v>9</v>
      </c>
      <c r="C71">
        <v>5</v>
      </c>
      <c r="D71">
        <v>3</v>
      </c>
      <c r="E71">
        <v>3</v>
      </c>
      <c r="F71">
        <v>6</v>
      </c>
      <c r="G71">
        <v>2</v>
      </c>
      <c r="H71">
        <v>3</v>
      </c>
      <c r="I71">
        <v>7</v>
      </c>
      <c r="J71">
        <v>5</v>
      </c>
      <c r="K71">
        <v>5</v>
      </c>
      <c r="L71">
        <v>5</v>
      </c>
      <c r="M71">
        <v>2</v>
      </c>
      <c r="N71">
        <v>53</v>
      </c>
      <c r="O71" s="15">
        <f t="shared" si="4"/>
        <v>8.3076923076923084</v>
      </c>
    </row>
    <row r="72" spans="1:15" x14ac:dyDescent="0.2">
      <c r="A72" s="17" t="s">
        <v>83</v>
      </c>
      <c r="B72" s="47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 s="15">
        <f t="shared" si="4"/>
        <v>0</v>
      </c>
    </row>
    <row r="73" spans="1:15" x14ac:dyDescent="0.2">
      <c r="A73" s="17" t="s">
        <v>84</v>
      </c>
      <c r="B73" s="47">
        <v>0</v>
      </c>
      <c r="C73">
        <v>0</v>
      </c>
      <c r="D73">
        <v>0</v>
      </c>
      <c r="E73">
        <v>0</v>
      </c>
      <c r="F73">
        <v>1</v>
      </c>
      <c r="G73">
        <v>2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3</v>
      </c>
      <c r="O73" s="15">
        <f t="shared" si="4"/>
        <v>0.53846153846153844</v>
      </c>
    </row>
    <row r="74" spans="1:15" x14ac:dyDescent="0.2">
      <c r="A74" s="17" t="s">
        <v>85</v>
      </c>
      <c r="B74" s="47">
        <v>0</v>
      </c>
      <c r="C74">
        <v>0</v>
      </c>
      <c r="D74">
        <v>0</v>
      </c>
      <c r="E74">
        <v>0</v>
      </c>
      <c r="F74">
        <v>1</v>
      </c>
      <c r="G74">
        <v>2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3</v>
      </c>
      <c r="O74" s="15">
        <f t="shared" si="4"/>
        <v>0.46153846153846156</v>
      </c>
    </row>
    <row r="75" spans="1:15" x14ac:dyDescent="0.2">
      <c r="A75" s="17" t="s">
        <v>86</v>
      </c>
      <c r="B75" s="47">
        <v>0</v>
      </c>
      <c r="C75">
        <v>0</v>
      </c>
      <c r="D75">
        <v>0</v>
      </c>
      <c r="E75">
        <v>0</v>
      </c>
      <c r="F75">
        <v>1</v>
      </c>
      <c r="G75">
        <v>2</v>
      </c>
      <c r="H75">
        <v>0</v>
      </c>
      <c r="I75">
        <v>0</v>
      </c>
      <c r="J75">
        <v>0</v>
      </c>
      <c r="K75">
        <v>0</v>
      </c>
      <c r="L75">
        <v>2</v>
      </c>
      <c r="M75">
        <v>1</v>
      </c>
      <c r="N75">
        <v>5</v>
      </c>
      <c r="O75" s="15">
        <f t="shared" si="4"/>
        <v>0.84615384615384615</v>
      </c>
    </row>
    <row r="76" spans="1:15" x14ac:dyDescent="0.2">
      <c r="A76" s="17" t="s">
        <v>87</v>
      </c>
      <c r="B76" s="47">
        <v>27</v>
      </c>
      <c r="C76">
        <v>16</v>
      </c>
      <c r="D76">
        <v>13</v>
      </c>
      <c r="E76">
        <v>24</v>
      </c>
      <c r="F76">
        <v>27</v>
      </c>
      <c r="G76">
        <v>20</v>
      </c>
      <c r="H76">
        <v>26</v>
      </c>
      <c r="I76">
        <v>30</v>
      </c>
      <c r="J76">
        <v>32</v>
      </c>
      <c r="K76">
        <v>22</v>
      </c>
      <c r="L76">
        <v>22</v>
      </c>
      <c r="M76">
        <v>14</v>
      </c>
      <c r="N76">
        <v>259</v>
      </c>
      <c r="O76" s="15">
        <f t="shared" si="4"/>
        <v>40.92307692307692</v>
      </c>
    </row>
    <row r="77" spans="1:15" x14ac:dyDescent="0.2">
      <c r="A77" s="17" t="s">
        <v>88</v>
      </c>
      <c r="B77" s="47">
        <v>4</v>
      </c>
      <c r="C77">
        <v>5</v>
      </c>
      <c r="D77">
        <v>1</v>
      </c>
      <c r="E77">
        <v>5</v>
      </c>
      <c r="F77">
        <v>3</v>
      </c>
      <c r="G77">
        <v>5</v>
      </c>
      <c r="H77">
        <v>9</v>
      </c>
      <c r="I77">
        <v>6</v>
      </c>
      <c r="J77">
        <v>10</v>
      </c>
      <c r="K77">
        <v>6</v>
      </c>
      <c r="L77">
        <v>9</v>
      </c>
      <c r="M77">
        <v>9</v>
      </c>
      <c r="N77">
        <v>63</v>
      </c>
      <c r="O77" s="15">
        <f t="shared" si="4"/>
        <v>10.384615384615385</v>
      </c>
    </row>
    <row r="78" spans="1:15" x14ac:dyDescent="0.2">
      <c r="A78" s="17" t="s">
        <v>89</v>
      </c>
      <c r="B78" s="47">
        <v>15</v>
      </c>
      <c r="C78">
        <v>21</v>
      </c>
      <c r="D78">
        <v>25</v>
      </c>
      <c r="E78">
        <v>8</v>
      </c>
      <c r="F78">
        <v>15</v>
      </c>
      <c r="G78">
        <v>21</v>
      </c>
      <c r="H78">
        <v>19</v>
      </c>
      <c r="I78">
        <v>18</v>
      </c>
      <c r="J78">
        <v>27</v>
      </c>
      <c r="K78">
        <v>20</v>
      </c>
      <c r="L78">
        <v>18</v>
      </c>
      <c r="M78">
        <v>22</v>
      </c>
      <c r="N78">
        <v>207</v>
      </c>
      <c r="O78" s="15">
        <f t="shared" si="4"/>
        <v>33.53846153846154</v>
      </c>
    </row>
    <row r="79" spans="1:15" x14ac:dyDescent="0.2">
      <c r="A79" s="17" t="s">
        <v>90</v>
      </c>
      <c r="B79" s="47">
        <v>17</v>
      </c>
      <c r="C79">
        <v>21</v>
      </c>
      <c r="D79">
        <v>26</v>
      </c>
      <c r="E79">
        <v>16</v>
      </c>
      <c r="F79">
        <v>18</v>
      </c>
      <c r="G79">
        <v>25</v>
      </c>
      <c r="H79">
        <v>28</v>
      </c>
      <c r="I79">
        <v>24</v>
      </c>
      <c r="J79">
        <v>37</v>
      </c>
      <c r="K79">
        <v>26</v>
      </c>
      <c r="L79">
        <v>24</v>
      </c>
      <c r="M79">
        <v>28</v>
      </c>
      <c r="N79">
        <v>262</v>
      </c>
      <c r="O79" s="15">
        <f t="shared" si="4"/>
        <v>42.46153846153846</v>
      </c>
    </row>
    <row r="80" spans="1:15" x14ac:dyDescent="0.2">
      <c r="A80" s="17" t="s">
        <v>91</v>
      </c>
      <c r="B80" s="47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 s="15">
        <f t="shared" si="4"/>
        <v>0</v>
      </c>
    </row>
    <row r="81" spans="1:15" x14ac:dyDescent="0.2">
      <c r="A81" s="17" t="s">
        <v>92</v>
      </c>
      <c r="B81" s="47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s="15">
        <f t="shared" si="4"/>
        <v>0</v>
      </c>
    </row>
    <row r="82" spans="1:15" x14ac:dyDescent="0.2">
      <c r="A82" s="17" t="s">
        <v>93</v>
      </c>
      <c r="B82" s="47">
        <v>20</v>
      </c>
      <c r="C82">
        <v>8</v>
      </c>
      <c r="D82">
        <v>6</v>
      </c>
      <c r="E82">
        <v>11</v>
      </c>
      <c r="F82">
        <v>6</v>
      </c>
      <c r="G82">
        <v>0</v>
      </c>
      <c r="H82">
        <v>11</v>
      </c>
      <c r="I82">
        <v>9</v>
      </c>
      <c r="J82">
        <v>0</v>
      </c>
      <c r="K82">
        <v>15</v>
      </c>
      <c r="L82">
        <v>14</v>
      </c>
      <c r="M82">
        <v>19</v>
      </c>
      <c r="N82">
        <v>100</v>
      </c>
      <c r="O82" s="15">
        <f t="shared" si="4"/>
        <v>16.846153846153847</v>
      </c>
    </row>
    <row r="83" spans="1:15" x14ac:dyDescent="0.2">
      <c r="A83" s="17" t="s">
        <v>94</v>
      </c>
      <c r="B83" s="47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 s="15">
        <f t="shared" si="4"/>
        <v>0</v>
      </c>
    </row>
    <row r="84" spans="1:15" x14ac:dyDescent="0.2">
      <c r="A84" s="17" t="s">
        <v>95</v>
      </c>
      <c r="B84" s="47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 s="15">
        <f t="shared" si="4"/>
        <v>0</v>
      </c>
    </row>
    <row r="85" spans="1:15" x14ac:dyDescent="0.2">
      <c r="A85" s="17" t="s">
        <v>96</v>
      </c>
      <c r="B85" s="47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 s="15">
        <f t="shared" si="4"/>
        <v>0</v>
      </c>
    </row>
    <row r="86" spans="1:15" x14ac:dyDescent="0.2">
      <c r="A86" s="17" t="s">
        <v>97</v>
      </c>
      <c r="B86" s="47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 s="15">
        <f t="shared" si="4"/>
        <v>0</v>
      </c>
    </row>
    <row r="87" spans="1:15" x14ac:dyDescent="0.2">
      <c r="A87" s="17" t="s">
        <v>98</v>
      </c>
      <c r="B87" s="47">
        <v>0</v>
      </c>
      <c r="C87">
        <v>2</v>
      </c>
      <c r="D87">
        <v>0</v>
      </c>
      <c r="E87">
        <v>0</v>
      </c>
      <c r="F87">
        <v>0</v>
      </c>
      <c r="G87">
        <v>1</v>
      </c>
      <c r="H87">
        <v>2</v>
      </c>
      <c r="I87">
        <v>0</v>
      </c>
      <c r="J87">
        <v>0</v>
      </c>
      <c r="K87">
        <v>1</v>
      </c>
      <c r="L87">
        <v>1</v>
      </c>
      <c r="M87">
        <v>1</v>
      </c>
      <c r="N87">
        <v>7</v>
      </c>
      <c r="O87" s="15">
        <f t="shared" si="4"/>
        <v>1.1538461538461537</v>
      </c>
    </row>
    <row r="88" spans="1:15" x14ac:dyDescent="0.2">
      <c r="A88" s="20" t="s">
        <v>99</v>
      </c>
      <c r="B88" s="47">
        <v>13</v>
      </c>
      <c r="C88">
        <v>6</v>
      </c>
      <c r="D88">
        <v>5</v>
      </c>
      <c r="E88">
        <v>10</v>
      </c>
      <c r="F88">
        <v>7</v>
      </c>
      <c r="G88">
        <v>2</v>
      </c>
      <c r="H88">
        <v>2</v>
      </c>
      <c r="I88">
        <v>1</v>
      </c>
      <c r="J88">
        <v>1</v>
      </c>
      <c r="K88">
        <v>0</v>
      </c>
      <c r="L88">
        <v>2</v>
      </c>
      <c r="M88">
        <v>1</v>
      </c>
      <c r="N88">
        <v>49</v>
      </c>
      <c r="O88" s="15">
        <f t="shared" si="4"/>
        <v>7.615384615384615</v>
      </c>
    </row>
    <row r="89" spans="1:15" x14ac:dyDescent="0.2">
      <c r="A89" s="29" t="s">
        <v>100</v>
      </c>
      <c r="B89" s="47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1</v>
      </c>
      <c r="L89">
        <v>1</v>
      </c>
      <c r="M89">
        <v>1</v>
      </c>
      <c r="N89">
        <v>3</v>
      </c>
      <c r="O89" s="15">
        <f t="shared" si="4"/>
        <v>0.53846153846153844</v>
      </c>
    </row>
    <row r="90" spans="1:15" x14ac:dyDescent="0.2">
      <c r="A90" s="40" t="s">
        <v>101</v>
      </c>
      <c r="B90" s="47">
        <v>2801.3</v>
      </c>
      <c r="C90">
        <v>2399.69</v>
      </c>
      <c r="D90">
        <v>3166.6</v>
      </c>
      <c r="E90">
        <v>2980</v>
      </c>
      <c r="F90">
        <v>3421.58</v>
      </c>
      <c r="G90">
        <v>3934</v>
      </c>
      <c r="H90">
        <v>3298.03</v>
      </c>
      <c r="I90">
        <v>3007.57</v>
      </c>
      <c r="J90">
        <v>3669.82</v>
      </c>
      <c r="K90">
        <v>2912.12</v>
      </c>
      <c r="L90">
        <v>2617.64</v>
      </c>
      <c r="M90">
        <v>3092.73</v>
      </c>
      <c r="N90">
        <f>SUM(B90:M90)</f>
        <v>37301.08</v>
      </c>
      <c r="O90" s="15">
        <f>AVERAGE(B90:M90)</f>
        <v>3108.4233333333336</v>
      </c>
    </row>
    <row r="91" spans="1:15" ht="13.5" thickBot="1" x14ac:dyDescent="0.25">
      <c r="A91" s="9"/>
      <c r="B91" s="4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31"/>
      <c r="O91" s="28"/>
    </row>
    <row r="92" spans="1:15" ht="13.5" thickBot="1" x14ac:dyDescent="0.25">
      <c r="A92" s="5" t="s">
        <v>102</v>
      </c>
      <c r="B92" s="13" t="s">
        <v>4</v>
      </c>
      <c r="C92" s="13" t="s">
        <v>103</v>
      </c>
      <c r="D92" s="13" t="s">
        <v>6</v>
      </c>
      <c r="E92" s="13" t="s">
        <v>7</v>
      </c>
      <c r="F92" s="13" t="s">
        <v>8</v>
      </c>
      <c r="G92" s="13" t="s">
        <v>9</v>
      </c>
      <c r="H92" s="13" t="s">
        <v>10</v>
      </c>
      <c r="I92" s="13" t="s">
        <v>11</v>
      </c>
      <c r="J92" s="13" t="s">
        <v>104</v>
      </c>
      <c r="K92" s="13" t="s">
        <v>1</v>
      </c>
      <c r="L92" s="13" t="s">
        <v>105</v>
      </c>
      <c r="M92" s="13" t="s">
        <v>3</v>
      </c>
      <c r="N92" s="21" t="s">
        <v>106</v>
      </c>
      <c r="O92" s="28"/>
    </row>
    <row r="93" spans="1:15" x14ac:dyDescent="0.2">
      <c r="A93" s="23" t="s">
        <v>107</v>
      </c>
      <c r="B93" s="47">
        <v>831</v>
      </c>
      <c r="C93">
        <v>778</v>
      </c>
      <c r="D93">
        <v>936</v>
      </c>
      <c r="E93">
        <v>1016</v>
      </c>
      <c r="F93">
        <v>932</v>
      </c>
      <c r="G93">
        <v>984</v>
      </c>
      <c r="H93">
        <v>925</v>
      </c>
      <c r="I93">
        <v>799</v>
      </c>
      <c r="J93">
        <v>784</v>
      </c>
      <c r="K93">
        <v>881</v>
      </c>
      <c r="L93">
        <v>577</v>
      </c>
      <c r="M93">
        <v>759</v>
      </c>
      <c r="N93">
        <f>SUM(B93:M93)</f>
        <v>10202</v>
      </c>
      <c r="O93" s="32">
        <f t="shared" ref="O93:O99" si="5">AVERAGE(B93:M93)</f>
        <v>850.16666666666663</v>
      </c>
    </row>
    <row r="94" spans="1:15" x14ac:dyDescent="0.2">
      <c r="A94" s="18" t="s">
        <v>108</v>
      </c>
      <c r="B94" s="47">
        <v>170</v>
      </c>
      <c r="C94">
        <v>140</v>
      </c>
      <c r="D94">
        <v>164</v>
      </c>
      <c r="E94">
        <v>216</v>
      </c>
      <c r="F94">
        <v>206</v>
      </c>
      <c r="G94">
        <v>250</v>
      </c>
      <c r="H94">
        <v>156</v>
      </c>
      <c r="I94">
        <v>231</v>
      </c>
      <c r="J94">
        <v>233</v>
      </c>
      <c r="K94">
        <v>122</v>
      </c>
      <c r="L94">
        <v>116</v>
      </c>
      <c r="M94">
        <v>114</v>
      </c>
      <c r="N94">
        <f>SUM(B94:M94)</f>
        <v>2118</v>
      </c>
      <c r="O94" s="35">
        <f t="shared" si="5"/>
        <v>176.5</v>
      </c>
    </row>
    <row r="95" spans="1:15" x14ac:dyDescent="0.2">
      <c r="A95" s="18" t="s">
        <v>109</v>
      </c>
      <c r="B95" s="47"/>
      <c r="O95" s="36" t="e">
        <f t="shared" si="5"/>
        <v>#DIV/0!</v>
      </c>
    </row>
    <row r="96" spans="1:15" x14ac:dyDescent="0.2">
      <c r="A96" s="18" t="s">
        <v>110</v>
      </c>
      <c r="B96" s="47">
        <v>138</v>
      </c>
      <c r="C96">
        <v>139</v>
      </c>
      <c r="D96">
        <v>158</v>
      </c>
      <c r="E96">
        <v>152</v>
      </c>
      <c r="F96">
        <v>126</v>
      </c>
      <c r="G96">
        <v>102</v>
      </c>
      <c r="H96">
        <v>103</v>
      </c>
      <c r="I96">
        <v>134</v>
      </c>
      <c r="J96">
        <v>119</v>
      </c>
      <c r="K96">
        <v>136</v>
      </c>
      <c r="L96">
        <v>107</v>
      </c>
      <c r="M96">
        <v>106</v>
      </c>
      <c r="N96">
        <f>SUM(B96:M96)</f>
        <v>1520</v>
      </c>
      <c r="O96" s="36">
        <f t="shared" si="5"/>
        <v>126.66666666666667</v>
      </c>
    </row>
    <row r="97" spans="1:15" x14ac:dyDescent="0.2">
      <c r="A97" s="18" t="s">
        <v>111</v>
      </c>
      <c r="B97" s="47">
        <v>112</v>
      </c>
      <c r="C97">
        <v>115</v>
      </c>
      <c r="D97">
        <v>157</v>
      </c>
      <c r="E97">
        <v>162</v>
      </c>
      <c r="F97">
        <v>234</v>
      </c>
      <c r="G97">
        <v>262</v>
      </c>
      <c r="H97">
        <v>114</v>
      </c>
      <c r="I97">
        <v>160</v>
      </c>
      <c r="J97">
        <v>149</v>
      </c>
      <c r="K97">
        <v>157</v>
      </c>
      <c r="L97">
        <v>182</v>
      </c>
      <c r="M97">
        <v>139</v>
      </c>
      <c r="N97">
        <f>SUM(B97:M97)</f>
        <v>1943</v>
      </c>
      <c r="O97" s="36">
        <f t="shared" si="5"/>
        <v>161.91666666666666</v>
      </c>
    </row>
    <row r="98" spans="1:15" x14ac:dyDescent="0.2">
      <c r="A98" s="18" t="s">
        <v>112</v>
      </c>
      <c r="B98" s="47">
        <v>258</v>
      </c>
      <c r="C98">
        <v>180</v>
      </c>
      <c r="D98">
        <v>204</v>
      </c>
      <c r="E98">
        <v>249</v>
      </c>
      <c r="F98">
        <v>268</v>
      </c>
      <c r="G98">
        <v>283</v>
      </c>
      <c r="H98">
        <v>259</v>
      </c>
      <c r="I98">
        <v>240</v>
      </c>
      <c r="J98">
        <v>263</v>
      </c>
      <c r="K98">
        <v>296</v>
      </c>
      <c r="L98">
        <v>259</v>
      </c>
      <c r="M98">
        <v>256</v>
      </c>
      <c r="N98">
        <f>SUM(B98:M98)</f>
        <v>3015</v>
      </c>
      <c r="O98" s="36">
        <f t="shared" si="5"/>
        <v>251.25</v>
      </c>
    </row>
    <row r="99" spans="1:15" ht="13.5" thickBot="1" x14ac:dyDescent="0.25">
      <c r="A99" s="18" t="s">
        <v>113</v>
      </c>
      <c r="B99" s="47">
        <v>1777</v>
      </c>
      <c r="C99">
        <v>1794</v>
      </c>
      <c r="D99">
        <v>1364</v>
      </c>
      <c r="E99">
        <v>2092</v>
      </c>
      <c r="F99">
        <v>2174</v>
      </c>
      <c r="G99">
        <v>2324</v>
      </c>
      <c r="H99">
        <v>2337</v>
      </c>
      <c r="I99">
        <v>2120</v>
      </c>
      <c r="J99">
        <v>1976</v>
      </c>
      <c r="K99">
        <v>2166</v>
      </c>
      <c r="L99">
        <v>1764</v>
      </c>
      <c r="M99">
        <v>1676</v>
      </c>
      <c r="N99">
        <f>SUM(B99:M99)</f>
        <v>23564</v>
      </c>
      <c r="O99" s="37">
        <f t="shared" si="5"/>
        <v>1963.6666666666667</v>
      </c>
    </row>
    <row r="101" spans="1:15" x14ac:dyDescent="0.2">
      <c r="A101" t="s">
        <v>102</v>
      </c>
    </row>
    <row r="102" spans="1:15" x14ac:dyDescent="0.2">
      <c r="A102" t="s">
        <v>114</v>
      </c>
    </row>
    <row r="103" spans="1:15" x14ac:dyDescent="0.2">
      <c r="A103" t="s">
        <v>115</v>
      </c>
    </row>
    <row r="104" spans="1:15" x14ac:dyDescent="0.2">
      <c r="A104" t="s">
        <v>116</v>
      </c>
    </row>
    <row r="105" spans="1:15" x14ac:dyDescent="0.2">
      <c r="A105" t="s">
        <v>117</v>
      </c>
    </row>
    <row r="106" spans="1:15" x14ac:dyDescent="0.2">
      <c r="A106" t="s">
        <v>118</v>
      </c>
    </row>
    <row r="107" spans="1:15" x14ac:dyDescent="0.2">
      <c r="A107" s="1" t="s">
        <v>119</v>
      </c>
    </row>
  </sheetData>
  <protectedRanges>
    <protectedRange password="EC4A" sqref="P64:IV64" name="chronic care total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O100:O65536" name="average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P34:IV34 P26:IV26 P12:IV13 P7:IV8" name="totals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  <protectedRange password="EC4A" sqref="A65 N66:O66" name="chronic care total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2 O1:O92 O94:O99" name="average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5 A12:A13 N35:O35 N26:O26 N12:O13 N7:O8 A7:A8" name="totals_1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O110"/>
  <sheetViews>
    <sheetView zoomScale="200" zoomScaleNormal="200" workbookViewId="0">
      <selection activeCell="A24" sqref="A24"/>
    </sheetView>
  </sheetViews>
  <sheetFormatPr defaultRowHeight="12.75" x14ac:dyDescent="0.2"/>
  <cols>
    <col min="1" max="1" width="38.85546875" bestFit="1" customWidth="1"/>
    <col min="2" max="11" width="5" bestFit="1" customWidth="1"/>
    <col min="12" max="12" width="5.140625" bestFit="1" customWidth="1"/>
    <col min="13" max="13" width="5" bestFit="1" customWidth="1"/>
    <col min="14" max="14" width="10" bestFit="1" customWidth="1"/>
    <col min="15" max="15" width="9.140625" style="3"/>
  </cols>
  <sheetData>
    <row r="1" spans="1:15" ht="13.5" thickBot="1" x14ac:dyDescent="0.25">
      <c r="A1" s="38" t="s">
        <v>124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6"/>
    </row>
    <row r="2" spans="1:15" ht="13.5" thickBot="1" x14ac:dyDescent="0.25">
      <c r="A2" s="3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4" t="s">
        <v>15</v>
      </c>
      <c r="B3" s="16">
        <v>1000</v>
      </c>
      <c r="C3" s="16">
        <v>1175</v>
      </c>
      <c r="D3" s="16">
        <v>1106</v>
      </c>
      <c r="E3" s="16">
        <v>1078</v>
      </c>
      <c r="F3" s="16">
        <v>1058</v>
      </c>
      <c r="G3" s="16">
        <v>1062</v>
      </c>
      <c r="H3" s="16">
        <v>1089</v>
      </c>
      <c r="I3" s="16">
        <v>1086</v>
      </c>
      <c r="J3" s="16">
        <v>1122</v>
      </c>
      <c r="K3" s="16">
        <v>1094</v>
      </c>
      <c r="L3" s="16">
        <v>1098</v>
      </c>
      <c r="M3" s="16">
        <v>1097</v>
      </c>
      <c r="N3" s="17">
        <f>SUM(B3:M3)</f>
        <v>13065</v>
      </c>
      <c r="O3" s="25">
        <f>AVERAGE(B3:M3)</f>
        <v>1088.75</v>
      </c>
    </row>
    <row r="4" spans="1:15" ht="13.5" thickBo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  <c r="O4" s="10"/>
    </row>
    <row r="5" spans="1:15" ht="13.5" thickBot="1" x14ac:dyDescent="0.25">
      <c r="A5" s="5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  <c r="O5" s="27"/>
    </row>
    <row r="6" spans="1:15" x14ac:dyDescent="0.2">
      <c r="A6" s="24" t="s">
        <v>17</v>
      </c>
      <c r="B6">
        <v>2</v>
      </c>
      <c r="C6">
        <v>1</v>
      </c>
      <c r="D6">
        <v>2</v>
      </c>
      <c r="E6">
        <v>2</v>
      </c>
      <c r="F6">
        <v>4</v>
      </c>
      <c r="G6">
        <v>8</v>
      </c>
      <c r="H6">
        <v>8</v>
      </c>
      <c r="I6">
        <v>0</v>
      </c>
      <c r="J6">
        <v>2</v>
      </c>
      <c r="K6">
        <v>1</v>
      </c>
      <c r="L6">
        <v>2</v>
      </c>
      <c r="M6">
        <v>6</v>
      </c>
      <c r="N6" s="18">
        <f t="shared" ref="N6:N24" si="0">SUM(B6:M6)</f>
        <v>38</v>
      </c>
      <c r="O6" s="15">
        <f>AVERAGE(B6:M6)</f>
        <v>3.1666666666666665</v>
      </c>
    </row>
    <row r="7" spans="1:15" s="2" customFormat="1" x14ac:dyDescent="0.2">
      <c r="A7" s="18" t="s">
        <v>18</v>
      </c>
      <c r="B7">
        <v>1000</v>
      </c>
      <c r="C7">
        <v>799</v>
      </c>
      <c r="D7">
        <v>789</v>
      </c>
      <c r="E7">
        <v>863</v>
      </c>
      <c r="F7">
        <v>859</v>
      </c>
      <c r="G7">
        <v>914</v>
      </c>
      <c r="H7">
        <v>941</v>
      </c>
      <c r="I7">
        <v>865</v>
      </c>
      <c r="J7">
        <v>890</v>
      </c>
      <c r="K7">
        <v>781</v>
      </c>
      <c r="L7">
        <v>966</v>
      </c>
      <c r="M7">
        <v>946</v>
      </c>
      <c r="N7" s="18">
        <f t="shared" si="0"/>
        <v>10613</v>
      </c>
      <c r="O7" s="15">
        <f>AVERAGE(B7:M7)</f>
        <v>884.41666666666663</v>
      </c>
    </row>
    <row r="8" spans="1:15" s="2" customFormat="1" x14ac:dyDescent="0.2">
      <c r="A8" s="18" t="s">
        <v>19</v>
      </c>
      <c r="B8">
        <v>1003</v>
      </c>
      <c r="C8">
        <v>1050</v>
      </c>
      <c r="D8">
        <v>916</v>
      </c>
      <c r="E8">
        <v>863</v>
      </c>
      <c r="F8">
        <v>836</v>
      </c>
      <c r="G8">
        <v>941</v>
      </c>
      <c r="H8">
        <v>940</v>
      </c>
      <c r="I8">
        <v>915</v>
      </c>
      <c r="J8">
        <v>875</v>
      </c>
      <c r="K8">
        <v>819</v>
      </c>
      <c r="L8">
        <v>979</v>
      </c>
      <c r="M8">
        <v>978</v>
      </c>
      <c r="N8" s="18">
        <f t="shared" si="0"/>
        <v>11115</v>
      </c>
      <c r="O8" s="15">
        <f>(AVERAGE(B8:M8))</f>
        <v>926.25</v>
      </c>
    </row>
    <row r="9" spans="1:15" x14ac:dyDescent="0.2">
      <c r="A9" s="17" t="s">
        <v>20</v>
      </c>
      <c r="B9">
        <v>731</v>
      </c>
      <c r="C9">
        <v>826</v>
      </c>
      <c r="D9">
        <v>722</v>
      </c>
      <c r="E9">
        <v>798</v>
      </c>
      <c r="F9">
        <v>451</v>
      </c>
      <c r="G9">
        <v>534</v>
      </c>
      <c r="H9">
        <v>462</v>
      </c>
      <c r="I9">
        <v>259</v>
      </c>
      <c r="J9">
        <v>381</v>
      </c>
      <c r="K9">
        <v>428</v>
      </c>
      <c r="L9">
        <v>493</v>
      </c>
      <c r="M9">
        <v>559</v>
      </c>
      <c r="N9" s="18">
        <f t="shared" si="0"/>
        <v>6644</v>
      </c>
      <c r="O9" s="15">
        <f t="shared" ref="O9:O24" si="1">AVERAGE(B9:M9)</f>
        <v>553.66666666666663</v>
      </c>
    </row>
    <row r="10" spans="1:15" x14ac:dyDescent="0.2">
      <c r="A10" s="17" t="s">
        <v>21</v>
      </c>
      <c r="B10">
        <v>51</v>
      </c>
      <c r="C10">
        <v>25</v>
      </c>
      <c r="D10">
        <v>27</v>
      </c>
      <c r="E10">
        <v>132</v>
      </c>
      <c r="F10">
        <v>250</v>
      </c>
      <c r="G10">
        <v>265</v>
      </c>
      <c r="H10">
        <v>293</v>
      </c>
      <c r="I10">
        <v>267</v>
      </c>
      <c r="J10">
        <v>242</v>
      </c>
      <c r="K10">
        <v>238</v>
      </c>
      <c r="L10">
        <v>292</v>
      </c>
      <c r="M10">
        <v>167</v>
      </c>
      <c r="N10" s="18">
        <f t="shared" si="0"/>
        <v>2249</v>
      </c>
      <c r="O10" s="15">
        <f t="shared" si="1"/>
        <v>187.41666666666666</v>
      </c>
    </row>
    <row r="11" spans="1:15" x14ac:dyDescent="0.2">
      <c r="A11" s="17" t="s">
        <v>23</v>
      </c>
      <c r="B11">
        <v>62</v>
      </c>
      <c r="C11">
        <v>71</v>
      </c>
      <c r="D11">
        <v>45</v>
      </c>
      <c r="E11">
        <v>33</v>
      </c>
      <c r="F11">
        <v>11</v>
      </c>
      <c r="G11">
        <v>12</v>
      </c>
      <c r="H11">
        <v>33</v>
      </c>
      <c r="I11">
        <v>51</v>
      </c>
      <c r="J11">
        <v>74</v>
      </c>
      <c r="K11">
        <v>37</v>
      </c>
      <c r="L11">
        <v>48</v>
      </c>
      <c r="M11">
        <v>56</v>
      </c>
      <c r="N11" s="18">
        <f t="shared" si="0"/>
        <v>533</v>
      </c>
      <c r="O11" s="15">
        <f t="shared" si="1"/>
        <v>44.416666666666664</v>
      </c>
    </row>
    <row r="12" spans="1:15" s="2" customFormat="1" x14ac:dyDescent="0.2">
      <c r="A12" s="18" t="s">
        <v>24</v>
      </c>
      <c r="B12">
        <v>422</v>
      </c>
      <c r="C12">
        <v>301</v>
      </c>
      <c r="D12">
        <v>325</v>
      </c>
      <c r="E12">
        <v>343</v>
      </c>
      <c r="F12">
        <v>303</v>
      </c>
      <c r="G12">
        <v>310</v>
      </c>
      <c r="H12">
        <v>388</v>
      </c>
      <c r="I12">
        <v>335</v>
      </c>
      <c r="J12">
        <v>309</v>
      </c>
      <c r="K12">
        <v>281</v>
      </c>
      <c r="L12">
        <v>338</v>
      </c>
      <c r="M12">
        <v>317</v>
      </c>
      <c r="N12" s="18">
        <f t="shared" si="0"/>
        <v>3972</v>
      </c>
      <c r="O12" s="15">
        <f t="shared" si="1"/>
        <v>331</v>
      </c>
    </row>
    <row r="13" spans="1:15" s="2" customFormat="1" x14ac:dyDescent="0.2">
      <c r="A13" s="18" t="s">
        <v>125</v>
      </c>
      <c r="B13">
        <v>6</v>
      </c>
      <c r="C13">
        <v>7</v>
      </c>
      <c r="D13">
        <v>1</v>
      </c>
      <c r="E13">
        <v>2</v>
      </c>
      <c r="F13">
        <v>2</v>
      </c>
      <c r="G13">
        <v>1</v>
      </c>
      <c r="H13">
        <v>11</v>
      </c>
      <c r="I13">
        <v>6</v>
      </c>
      <c r="J13">
        <v>2</v>
      </c>
      <c r="K13">
        <v>0</v>
      </c>
      <c r="L13">
        <v>6</v>
      </c>
      <c r="M13">
        <v>4</v>
      </c>
      <c r="N13" s="18">
        <f t="shared" si="0"/>
        <v>48</v>
      </c>
      <c r="O13" s="15">
        <f t="shared" si="1"/>
        <v>4</v>
      </c>
    </row>
    <row r="14" spans="1:15" s="2" customFormat="1" x14ac:dyDescent="0.2">
      <c r="A14" s="18" t="s">
        <v>25</v>
      </c>
      <c r="B14">
        <v>24</v>
      </c>
      <c r="C14">
        <v>15</v>
      </c>
      <c r="D14">
        <v>10</v>
      </c>
      <c r="E14">
        <v>31</v>
      </c>
      <c r="F14">
        <v>17</v>
      </c>
      <c r="G14">
        <v>14</v>
      </c>
      <c r="H14">
        <v>6</v>
      </c>
      <c r="I14">
        <v>23</v>
      </c>
      <c r="J14">
        <v>18</v>
      </c>
      <c r="K14">
        <v>25</v>
      </c>
      <c r="L14">
        <v>20</v>
      </c>
      <c r="M14">
        <v>8</v>
      </c>
      <c r="N14" s="18">
        <f t="shared" si="0"/>
        <v>211</v>
      </c>
      <c r="O14" s="15">
        <f t="shared" si="1"/>
        <v>17.583333333333332</v>
      </c>
    </row>
    <row r="15" spans="1:15" x14ac:dyDescent="0.2">
      <c r="A15" s="17" t="s">
        <v>26</v>
      </c>
      <c r="B15">
        <v>122</v>
      </c>
      <c r="C15">
        <v>91</v>
      </c>
      <c r="D15">
        <v>95</v>
      </c>
      <c r="E15">
        <v>93</v>
      </c>
      <c r="F15">
        <v>108</v>
      </c>
      <c r="G15">
        <v>125</v>
      </c>
      <c r="H15">
        <v>111</v>
      </c>
      <c r="I15">
        <v>84</v>
      </c>
      <c r="J15">
        <v>99</v>
      </c>
      <c r="K15">
        <v>111</v>
      </c>
      <c r="L15">
        <v>99</v>
      </c>
      <c r="M15">
        <v>104</v>
      </c>
      <c r="N15" s="18">
        <f t="shared" si="0"/>
        <v>1242</v>
      </c>
      <c r="O15" s="15">
        <f t="shared" si="1"/>
        <v>103.5</v>
      </c>
    </row>
    <row r="16" spans="1:15" x14ac:dyDescent="0.2">
      <c r="A16" s="17" t="s">
        <v>27</v>
      </c>
      <c r="B16">
        <v>496</v>
      </c>
      <c r="C16">
        <v>326</v>
      </c>
      <c r="D16">
        <v>311</v>
      </c>
      <c r="E16">
        <v>353</v>
      </c>
      <c r="F16">
        <v>299</v>
      </c>
      <c r="G16">
        <v>464</v>
      </c>
      <c r="H16">
        <v>428</v>
      </c>
      <c r="I16">
        <v>240</v>
      </c>
      <c r="J16">
        <v>302</v>
      </c>
      <c r="K16">
        <v>345</v>
      </c>
      <c r="L16">
        <v>399</v>
      </c>
      <c r="M16">
        <v>367</v>
      </c>
      <c r="N16" s="18">
        <f t="shared" si="0"/>
        <v>4330</v>
      </c>
      <c r="O16" s="15">
        <f t="shared" si="1"/>
        <v>360.83333333333331</v>
      </c>
    </row>
    <row r="17" spans="1:15" x14ac:dyDescent="0.2">
      <c r="A17" s="17" t="s">
        <v>28</v>
      </c>
      <c r="B17">
        <v>163</v>
      </c>
      <c r="C17">
        <v>109</v>
      </c>
      <c r="D17">
        <v>81</v>
      </c>
      <c r="E17">
        <v>100</v>
      </c>
      <c r="F17">
        <v>133</v>
      </c>
      <c r="G17">
        <v>129</v>
      </c>
      <c r="H17">
        <v>106</v>
      </c>
      <c r="I17">
        <v>94</v>
      </c>
      <c r="J17">
        <v>85</v>
      </c>
      <c r="K17">
        <v>103</v>
      </c>
      <c r="L17">
        <v>139</v>
      </c>
      <c r="M17">
        <v>124</v>
      </c>
      <c r="N17" s="18">
        <f t="shared" si="0"/>
        <v>1366</v>
      </c>
      <c r="O17" s="15">
        <f t="shared" si="1"/>
        <v>113.83333333333333</v>
      </c>
    </row>
    <row r="18" spans="1:15" x14ac:dyDescent="0.2">
      <c r="A18" s="17" t="s">
        <v>29</v>
      </c>
      <c r="B18">
        <v>71</v>
      </c>
      <c r="C18">
        <v>59</v>
      </c>
      <c r="D18">
        <v>30</v>
      </c>
      <c r="E18">
        <v>25</v>
      </c>
      <c r="F18">
        <v>51</v>
      </c>
      <c r="G18">
        <v>43</v>
      </c>
      <c r="H18">
        <v>31</v>
      </c>
      <c r="I18">
        <v>46</v>
      </c>
      <c r="J18">
        <v>27</v>
      </c>
      <c r="K18">
        <v>41</v>
      </c>
      <c r="L18">
        <v>35</v>
      </c>
      <c r="M18">
        <v>49</v>
      </c>
      <c r="N18" s="18">
        <f t="shared" si="0"/>
        <v>508</v>
      </c>
      <c r="O18" s="15">
        <f t="shared" si="1"/>
        <v>42.333333333333336</v>
      </c>
    </row>
    <row r="19" spans="1:15" x14ac:dyDescent="0.2">
      <c r="A19" s="17" t="s">
        <v>30</v>
      </c>
      <c r="B19">
        <v>0</v>
      </c>
      <c r="C19">
        <v>0</v>
      </c>
      <c r="D19">
        <v>0</v>
      </c>
      <c r="E19">
        <v>1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>
        <v>0</v>
      </c>
      <c r="N19" s="17">
        <f t="shared" si="0"/>
        <v>5</v>
      </c>
      <c r="O19" s="15">
        <f t="shared" si="1"/>
        <v>0.41666666666666669</v>
      </c>
    </row>
    <row r="20" spans="1:15" x14ac:dyDescent="0.2">
      <c r="A20" s="17" t="s">
        <v>31</v>
      </c>
      <c r="B20">
        <v>61</v>
      </c>
      <c r="C20">
        <v>69</v>
      </c>
      <c r="D20">
        <v>74</v>
      </c>
      <c r="E20">
        <v>77</v>
      </c>
      <c r="F20">
        <v>97</v>
      </c>
      <c r="G20">
        <v>107</v>
      </c>
      <c r="H20">
        <v>95</v>
      </c>
      <c r="I20">
        <v>109</v>
      </c>
      <c r="J20">
        <v>98</v>
      </c>
      <c r="K20">
        <v>80</v>
      </c>
      <c r="L20">
        <v>101</v>
      </c>
      <c r="M20">
        <v>67</v>
      </c>
      <c r="N20" s="17">
        <f t="shared" si="0"/>
        <v>1035</v>
      </c>
      <c r="O20" s="15">
        <f t="shared" si="1"/>
        <v>86.25</v>
      </c>
    </row>
    <row r="21" spans="1:15" x14ac:dyDescent="0.2">
      <c r="A21" s="17" t="s">
        <v>32</v>
      </c>
      <c r="B21">
        <v>38</v>
      </c>
      <c r="C21">
        <v>47</v>
      </c>
      <c r="D21">
        <v>53</v>
      </c>
      <c r="E21">
        <v>58</v>
      </c>
      <c r="F21">
        <v>77</v>
      </c>
      <c r="G21">
        <v>73</v>
      </c>
      <c r="H21">
        <v>66</v>
      </c>
      <c r="I21">
        <v>74</v>
      </c>
      <c r="J21">
        <v>71</v>
      </c>
      <c r="K21">
        <v>61</v>
      </c>
      <c r="L21">
        <v>78</v>
      </c>
      <c r="M21">
        <v>56</v>
      </c>
      <c r="N21" s="17">
        <f t="shared" si="0"/>
        <v>752</v>
      </c>
      <c r="O21" s="15">
        <f t="shared" si="1"/>
        <v>62.666666666666664</v>
      </c>
    </row>
    <row r="22" spans="1:15" x14ac:dyDescent="0.2">
      <c r="A22" s="17" t="s">
        <v>33</v>
      </c>
      <c r="B22">
        <v>23</v>
      </c>
      <c r="C22">
        <v>22</v>
      </c>
      <c r="D22">
        <v>21</v>
      </c>
      <c r="E22">
        <v>19</v>
      </c>
      <c r="F22">
        <v>20</v>
      </c>
      <c r="G22">
        <v>34</v>
      </c>
      <c r="H22">
        <v>29</v>
      </c>
      <c r="I22">
        <v>35</v>
      </c>
      <c r="J22">
        <v>27</v>
      </c>
      <c r="K22">
        <v>19</v>
      </c>
      <c r="L22">
        <v>23</v>
      </c>
      <c r="M22">
        <v>11</v>
      </c>
      <c r="N22" s="17">
        <f t="shared" si="0"/>
        <v>283</v>
      </c>
      <c r="O22" s="15">
        <f t="shared" si="1"/>
        <v>23.583333333333332</v>
      </c>
    </row>
    <row r="23" spans="1:15" x14ac:dyDescent="0.2">
      <c r="A23" s="17" t="s">
        <v>34</v>
      </c>
      <c r="B23">
        <v>38</v>
      </c>
      <c r="C23">
        <v>28</v>
      </c>
      <c r="D23">
        <v>18</v>
      </c>
      <c r="E23">
        <v>34</v>
      </c>
      <c r="F23">
        <v>24</v>
      </c>
      <c r="G23">
        <v>29</v>
      </c>
      <c r="H23">
        <v>31</v>
      </c>
      <c r="I23">
        <v>35</v>
      </c>
      <c r="J23">
        <v>31</v>
      </c>
      <c r="K23">
        <v>21</v>
      </c>
      <c r="L23">
        <v>25</v>
      </c>
      <c r="M23">
        <v>25</v>
      </c>
      <c r="N23" s="17">
        <f t="shared" si="0"/>
        <v>339</v>
      </c>
      <c r="O23" s="15">
        <f t="shared" si="1"/>
        <v>28.25</v>
      </c>
    </row>
    <row r="24" spans="1:15" ht="13.5" thickBot="1" x14ac:dyDescent="0.25">
      <c r="A24" s="22" t="s">
        <v>35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17">
        <f t="shared" si="0"/>
        <v>0</v>
      </c>
      <c r="O24" s="15">
        <f t="shared" si="1"/>
        <v>0</v>
      </c>
    </row>
    <row r="25" spans="1:15" ht="13.5" thickBot="1" x14ac:dyDescent="0.25">
      <c r="A25" s="5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/>
      <c r="O25" s="10"/>
    </row>
    <row r="26" spans="1:15" x14ac:dyDescent="0.2">
      <c r="A26" s="23" t="s">
        <v>37</v>
      </c>
      <c r="B26">
        <v>229</v>
      </c>
      <c r="C26">
        <v>200</v>
      </c>
      <c r="D26">
        <v>141</v>
      </c>
      <c r="E26">
        <v>170</v>
      </c>
      <c r="F26">
        <v>223</v>
      </c>
      <c r="G26">
        <v>241</v>
      </c>
      <c r="H26">
        <v>216</v>
      </c>
      <c r="I26">
        <v>222</v>
      </c>
      <c r="J26">
        <v>263</v>
      </c>
      <c r="K26">
        <v>131</v>
      </c>
      <c r="L26">
        <v>214</v>
      </c>
      <c r="M26">
        <v>242</v>
      </c>
      <c r="N26" s="17">
        <f>SUM(B26:M26)</f>
        <v>2492</v>
      </c>
      <c r="O26" s="21">
        <f t="shared" ref="O26:O34" si="2">AVERAGE(B26:M26)</f>
        <v>207.66666666666666</v>
      </c>
    </row>
    <row r="27" spans="1:15" s="2" customFormat="1" x14ac:dyDescent="0.2">
      <c r="A27" s="20" t="s">
        <v>38</v>
      </c>
      <c r="B27">
        <v>46</v>
      </c>
      <c r="C27">
        <v>62</v>
      </c>
      <c r="D27">
        <v>37</v>
      </c>
      <c r="E27">
        <v>67</v>
      </c>
      <c r="F27">
        <v>99</v>
      </c>
      <c r="G27">
        <v>70</v>
      </c>
      <c r="H27">
        <v>70</v>
      </c>
      <c r="I27">
        <v>81</v>
      </c>
      <c r="J27">
        <v>110</v>
      </c>
      <c r="K27">
        <v>32</v>
      </c>
      <c r="L27">
        <v>76</v>
      </c>
      <c r="M27">
        <v>86</v>
      </c>
      <c r="N27" s="18">
        <f>SUM(B27:M27)</f>
        <v>836</v>
      </c>
      <c r="O27" s="15">
        <f t="shared" si="2"/>
        <v>69.666666666666671</v>
      </c>
    </row>
    <row r="28" spans="1:15" x14ac:dyDescent="0.2">
      <c r="A28" s="20" t="s">
        <v>39</v>
      </c>
      <c r="B28">
        <v>143</v>
      </c>
      <c r="C28">
        <v>138</v>
      </c>
      <c r="D28">
        <v>104</v>
      </c>
      <c r="E28">
        <v>103</v>
      </c>
      <c r="F28">
        <v>124</v>
      </c>
      <c r="G28">
        <v>171</v>
      </c>
      <c r="H28">
        <v>146</v>
      </c>
      <c r="I28">
        <v>141</v>
      </c>
      <c r="J28">
        <v>153</v>
      </c>
      <c r="K28">
        <v>99</v>
      </c>
      <c r="L28">
        <v>138</v>
      </c>
      <c r="M28">
        <v>156</v>
      </c>
      <c r="N28" s="17">
        <f t="shared" ref="N28:N34" si="3">SUM(B28:M28)</f>
        <v>1616</v>
      </c>
      <c r="O28" s="15">
        <f t="shared" si="2"/>
        <v>134.66666666666666</v>
      </c>
    </row>
    <row r="29" spans="1:15" x14ac:dyDescent="0.2">
      <c r="A29" s="20" t="s">
        <v>40</v>
      </c>
      <c r="B29">
        <v>277</v>
      </c>
      <c r="C29">
        <v>195</v>
      </c>
      <c r="D29">
        <v>234</v>
      </c>
      <c r="E29">
        <v>123</v>
      </c>
      <c r="F29">
        <v>142</v>
      </c>
      <c r="G29">
        <v>179</v>
      </c>
      <c r="H29">
        <v>209</v>
      </c>
      <c r="I29">
        <v>175</v>
      </c>
      <c r="J29">
        <v>115</v>
      </c>
      <c r="K29">
        <v>228</v>
      </c>
      <c r="L29">
        <v>152</v>
      </c>
      <c r="M29">
        <v>201</v>
      </c>
      <c r="N29" s="17">
        <f t="shared" si="3"/>
        <v>2230</v>
      </c>
      <c r="O29" s="15">
        <f t="shared" si="2"/>
        <v>185.83333333333334</v>
      </c>
    </row>
    <row r="30" spans="1:15" x14ac:dyDescent="0.2">
      <c r="A30" s="20" t="s">
        <v>41</v>
      </c>
      <c r="B30">
        <v>220</v>
      </c>
      <c r="C30">
        <v>153</v>
      </c>
      <c r="D30">
        <v>141</v>
      </c>
      <c r="E30">
        <v>70</v>
      </c>
      <c r="F30">
        <v>92</v>
      </c>
      <c r="G30">
        <v>120</v>
      </c>
      <c r="H30">
        <v>161</v>
      </c>
      <c r="I30">
        <v>128</v>
      </c>
      <c r="J30">
        <v>92</v>
      </c>
      <c r="K30">
        <v>75</v>
      </c>
      <c r="L30">
        <v>107</v>
      </c>
      <c r="M30">
        <v>148</v>
      </c>
      <c r="N30" s="17">
        <f t="shared" si="3"/>
        <v>1507</v>
      </c>
      <c r="O30" s="15">
        <f t="shared" si="2"/>
        <v>125.58333333333333</v>
      </c>
    </row>
    <row r="31" spans="1:15" x14ac:dyDescent="0.2">
      <c r="A31" s="20" t="s">
        <v>42</v>
      </c>
      <c r="B31">
        <v>57</v>
      </c>
      <c r="C31">
        <v>42</v>
      </c>
      <c r="D31">
        <v>93</v>
      </c>
      <c r="E31">
        <v>53</v>
      </c>
      <c r="F31">
        <v>50</v>
      </c>
      <c r="G31">
        <v>59</v>
      </c>
      <c r="H31">
        <v>48</v>
      </c>
      <c r="I31">
        <v>47</v>
      </c>
      <c r="J31">
        <v>23</v>
      </c>
      <c r="K31">
        <v>153</v>
      </c>
      <c r="L31">
        <v>45</v>
      </c>
      <c r="M31">
        <v>53</v>
      </c>
      <c r="N31" s="17">
        <f t="shared" si="3"/>
        <v>723</v>
      </c>
      <c r="O31" s="15">
        <f t="shared" si="2"/>
        <v>60.25</v>
      </c>
    </row>
    <row r="32" spans="1:15" x14ac:dyDescent="0.2">
      <c r="A32" s="20" t="s">
        <v>43</v>
      </c>
      <c r="B32">
        <v>506</v>
      </c>
      <c r="C32">
        <v>395</v>
      </c>
      <c r="D32">
        <v>405</v>
      </c>
      <c r="E32">
        <v>323</v>
      </c>
      <c r="F32">
        <v>365</v>
      </c>
      <c r="G32">
        <v>372</v>
      </c>
      <c r="H32">
        <v>346</v>
      </c>
      <c r="I32">
        <v>397</v>
      </c>
      <c r="J32">
        <v>378</v>
      </c>
      <c r="K32">
        <v>359</v>
      </c>
      <c r="L32">
        <v>366</v>
      </c>
      <c r="M32">
        <v>443</v>
      </c>
      <c r="N32" s="17">
        <f t="shared" si="3"/>
        <v>4655</v>
      </c>
      <c r="O32" s="15">
        <f t="shared" si="2"/>
        <v>387.91666666666669</v>
      </c>
    </row>
    <row r="33" spans="1:15" x14ac:dyDescent="0.2">
      <c r="A33" s="29" t="s">
        <v>44</v>
      </c>
      <c r="B33">
        <v>46</v>
      </c>
      <c r="C33">
        <v>38</v>
      </c>
      <c r="D33">
        <v>29</v>
      </c>
      <c r="E33">
        <v>18</v>
      </c>
      <c r="F33">
        <v>24</v>
      </c>
      <c r="G33">
        <v>25</v>
      </c>
      <c r="H33">
        <v>34</v>
      </c>
      <c r="I33">
        <v>36</v>
      </c>
      <c r="J33">
        <v>25</v>
      </c>
      <c r="K33">
        <v>37</v>
      </c>
      <c r="L33">
        <v>36</v>
      </c>
      <c r="M33">
        <v>27</v>
      </c>
      <c r="N33" s="17">
        <f t="shared" si="3"/>
        <v>375</v>
      </c>
      <c r="O33" s="15">
        <f t="shared" si="2"/>
        <v>31.25</v>
      </c>
    </row>
    <row r="34" spans="1:15" ht="13.5" thickBot="1" x14ac:dyDescent="0.25">
      <c r="A34" s="40" t="s">
        <v>126</v>
      </c>
      <c r="B34">
        <v>0</v>
      </c>
      <c r="C34">
        <v>1</v>
      </c>
      <c r="D34">
        <v>2</v>
      </c>
      <c r="E34">
        <v>2</v>
      </c>
      <c r="F34">
        <v>2</v>
      </c>
      <c r="G34">
        <v>0</v>
      </c>
      <c r="H34">
        <v>1</v>
      </c>
      <c r="I34">
        <v>3</v>
      </c>
      <c r="J34">
        <v>1</v>
      </c>
      <c r="K34">
        <v>2</v>
      </c>
      <c r="L34">
        <v>0</v>
      </c>
      <c r="M34">
        <v>1</v>
      </c>
      <c r="N34" s="42">
        <f t="shared" si="3"/>
        <v>15</v>
      </c>
      <c r="O34" s="25">
        <f t="shared" si="2"/>
        <v>1.25</v>
      </c>
    </row>
    <row r="35" spans="1:15" ht="13.5" thickBot="1" x14ac:dyDescent="0.25">
      <c r="A35" s="5" t="s">
        <v>45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/>
      <c r="O35" s="34"/>
    </row>
    <row r="36" spans="1:15" s="2" customFormat="1" x14ac:dyDescent="0.2">
      <c r="A36" s="30" t="s">
        <v>46</v>
      </c>
      <c r="B36">
        <v>105</v>
      </c>
      <c r="C36">
        <v>95</v>
      </c>
      <c r="D36">
        <v>63</v>
      </c>
      <c r="E36">
        <v>84</v>
      </c>
      <c r="F36">
        <v>69</v>
      </c>
      <c r="G36">
        <v>60</v>
      </c>
      <c r="H36">
        <v>66</v>
      </c>
      <c r="I36">
        <v>198</v>
      </c>
      <c r="J36">
        <v>73</v>
      </c>
      <c r="K36">
        <v>79</v>
      </c>
      <c r="L36">
        <v>77</v>
      </c>
      <c r="M36">
        <v>78</v>
      </c>
      <c r="N36" s="18">
        <f t="shared" ref="N36:N42" si="4">SUM(B36:M36)</f>
        <v>1047</v>
      </c>
      <c r="O36" s="15">
        <f t="shared" ref="O36:O42" si="5">AVERAGE(B36:M36)</f>
        <v>87.25</v>
      </c>
    </row>
    <row r="37" spans="1:15" x14ac:dyDescent="0.2">
      <c r="A37" s="20" t="s">
        <v>47</v>
      </c>
      <c r="B37">
        <v>129</v>
      </c>
      <c r="C37">
        <v>96</v>
      </c>
      <c r="D37">
        <v>160</v>
      </c>
      <c r="E37">
        <v>152</v>
      </c>
      <c r="F37">
        <v>30</v>
      </c>
      <c r="G37">
        <v>74</v>
      </c>
      <c r="H37">
        <v>116</v>
      </c>
      <c r="I37">
        <v>109</v>
      </c>
      <c r="J37">
        <v>114</v>
      </c>
      <c r="K37">
        <v>133</v>
      </c>
      <c r="L37">
        <v>134</v>
      </c>
      <c r="M37">
        <v>134</v>
      </c>
      <c r="N37" s="17">
        <f t="shared" si="4"/>
        <v>1381</v>
      </c>
      <c r="O37" s="15">
        <f t="shared" si="5"/>
        <v>115.08333333333333</v>
      </c>
    </row>
    <row r="38" spans="1:15" x14ac:dyDescent="0.2">
      <c r="A38" s="20" t="s">
        <v>48</v>
      </c>
      <c r="B38">
        <v>89</v>
      </c>
      <c r="C38">
        <v>77</v>
      </c>
      <c r="D38">
        <v>160</v>
      </c>
      <c r="E38">
        <v>95</v>
      </c>
      <c r="F38">
        <v>27</v>
      </c>
      <c r="G38">
        <v>43</v>
      </c>
      <c r="H38">
        <v>91</v>
      </c>
      <c r="I38">
        <v>68</v>
      </c>
      <c r="J38">
        <v>89</v>
      </c>
      <c r="K38">
        <v>89</v>
      </c>
      <c r="L38">
        <v>108</v>
      </c>
      <c r="M38">
        <v>108</v>
      </c>
      <c r="N38" s="17">
        <f t="shared" si="4"/>
        <v>1044</v>
      </c>
      <c r="O38" s="15">
        <f t="shared" si="5"/>
        <v>87</v>
      </c>
    </row>
    <row r="39" spans="1:15" x14ac:dyDescent="0.2">
      <c r="A39" s="20" t="s">
        <v>49</v>
      </c>
      <c r="B39">
        <v>44</v>
      </c>
      <c r="C39">
        <v>34</v>
      </c>
      <c r="D39">
        <v>48</v>
      </c>
      <c r="E39">
        <v>26</v>
      </c>
      <c r="F39">
        <v>17</v>
      </c>
      <c r="G39">
        <v>6</v>
      </c>
      <c r="H39">
        <v>10</v>
      </c>
      <c r="I39">
        <v>6</v>
      </c>
      <c r="J39">
        <v>13</v>
      </c>
      <c r="K39">
        <v>5</v>
      </c>
      <c r="L39">
        <v>8</v>
      </c>
      <c r="M39">
        <v>9</v>
      </c>
      <c r="N39" s="17">
        <f t="shared" si="4"/>
        <v>226</v>
      </c>
      <c r="O39" s="15">
        <f t="shared" si="5"/>
        <v>18.833333333333332</v>
      </c>
    </row>
    <row r="40" spans="1:15" x14ac:dyDescent="0.2">
      <c r="A40" s="20" t="s">
        <v>50</v>
      </c>
      <c r="B40">
        <v>5</v>
      </c>
      <c r="C40">
        <v>9</v>
      </c>
      <c r="D40">
        <v>3</v>
      </c>
      <c r="E40">
        <v>8</v>
      </c>
      <c r="F40">
        <v>2</v>
      </c>
      <c r="G40">
        <v>2</v>
      </c>
      <c r="H40">
        <v>11</v>
      </c>
      <c r="I40">
        <v>11</v>
      </c>
      <c r="J40">
        <v>3</v>
      </c>
      <c r="K40">
        <v>3</v>
      </c>
      <c r="L40">
        <v>2</v>
      </c>
      <c r="M40">
        <v>6</v>
      </c>
      <c r="N40" s="17">
        <f t="shared" si="4"/>
        <v>65</v>
      </c>
      <c r="O40" s="15">
        <f t="shared" si="5"/>
        <v>5.416666666666667</v>
      </c>
    </row>
    <row r="41" spans="1:15" x14ac:dyDescent="0.2">
      <c r="A41" s="20" t="s">
        <v>51</v>
      </c>
      <c r="B41">
        <v>7</v>
      </c>
      <c r="C41">
        <v>10</v>
      </c>
      <c r="D41">
        <v>11</v>
      </c>
      <c r="E41">
        <v>8</v>
      </c>
      <c r="F41">
        <v>0</v>
      </c>
      <c r="G41">
        <v>3</v>
      </c>
      <c r="H41">
        <v>12</v>
      </c>
      <c r="I41">
        <v>8</v>
      </c>
      <c r="J41">
        <v>9</v>
      </c>
      <c r="K41">
        <v>15</v>
      </c>
      <c r="L41">
        <v>5</v>
      </c>
      <c r="M41">
        <v>11</v>
      </c>
      <c r="N41" s="17">
        <f t="shared" si="4"/>
        <v>99</v>
      </c>
      <c r="O41" s="15">
        <f t="shared" si="5"/>
        <v>8.25</v>
      </c>
    </row>
    <row r="42" spans="1:15" ht="13.5" thickBot="1" x14ac:dyDescent="0.25">
      <c r="A42" s="29" t="s">
        <v>52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</v>
      </c>
      <c r="J42">
        <v>3</v>
      </c>
      <c r="K42">
        <v>8</v>
      </c>
      <c r="L42">
        <v>2</v>
      </c>
      <c r="M42">
        <v>4</v>
      </c>
      <c r="N42" s="17">
        <f t="shared" si="4"/>
        <v>18</v>
      </c>
      <c r="O42" s="15">
        <f t="shared" si="5"/>
        <v>1.5</v>
      </c>
    </row>
    <row r="43" spans="1:15" ht="13.5" thickBot="1" x14ac:dyDescent="0.25">
      <c r="A43" s="5" t="s">
        <v>53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"/>
      <c r="O43" s="34"/>
    </row>
    <row r="44" spans="1:15" x14ac:dyDescent="0.2">
      <c r="A44" s="30" t="s">
        <v>54</v>
      </c>
      <c r="B44">
        <v>13</v>
      </c>
      <c r="C44">
        <v>9</v>
      </c>
      <c r="D44">
        <v>11</v>
      </c>
      <c r="E44">
        <v>11</v>
      </c>
      <c r="F44">
        <v>13</v>
      </c>
      <c r="G44">
        <v>23</v>
      </c>
      <c r="H44">
        <v>25</v>
      </c>
      <c r="I44">
        <v>6</v>
      </c>
      <c r="J44">
        <v>9</v>
      </c>
      <c r="K44">
        <v>15</v>
      </c>
      <c r="L44">
        <v>16</v>
      </c>
      <c r="M44">
        <v>10</v>
      </c>
      <c r="N44" s="17">
        <f t="shared" ref="N44:N50" si="6">SUM(B44:M44)</f>
        <v>161</v>
      </c>
      <c r="O44" s="21">
        <f t="shared" ref="O44:O50" si="7">AVERAGE(B44:M44)</f>
        <v>13.416666666666666</v>
      </c>
    </row>
    <row r="45" spans="1:15" x14ac:dyDescent="0.2">
      <c r="A45" s="20" t="s">
        <v>55</v>
      </c>
      <c r="B45">
        <v>30</v>
      </c>
      <c r="C45">
        <v>18</v>
      </c>
      <c r="D45">
        <v>27</v>
      </c>
      <c r="E45">
        <v>29</v>
      </c>
      <c r="F45">
        <v>36</v>
      </c>
      <c r="G45">
        <v>53</v>
      </c>
      <c r="H45">
        <v>49</v>
      </c>
      <c r="I45">
        <v>23</v>
      </c>
      <c r="J45">
        <v>24</v>
      </c>
      <c r="K45">
        <v>37</v>
      </c>
      <c r="L45">
        <v>45</v>
      </c>
      <c r="M45">
        <v>42</v>
      </c>
      <c r="N45" s="17">
        <f t="shared" si="6"/>
        <v>413</v>
      </c>
      <c r="O45" s="15">
        <f t="shared" si="7"/>
        <v>34.416666666666664</v>
      </c>
    </row>
    <row r="46" spans="1:15" x14ac:dyDescent="0.2">
      <c r="A46" s="20" t="s">
        <v>56</v>
      </c>
      <c r="B46">
        <v>4</v>
      </c>
      <c r="C46">
        <v>1</v>
      </c>
      <c r="D46">
        <v>5</v>
      </c>
      <c r="E46">
        <v>6</v>
      </c>
      <c r="F46">
        <v>3</v>
      </c>
      <c r="G46">
        <v>3</v>
      </c>
      <c r="H46">
        <v>5</v>
      </c>
      <c r="I46">
        <v>3</v>
      </c>
      <c r="J46">
        <v>1</v>
      </c>
      <c r="K46">
        <v>4</v>
      </c>
      <c r="L46">
        <v>0</v>
      </c>
      <c r="M46">
        <v>1</v>
      </c>
      <c r="N46" s="17">
        <f t="shared" si="6"/>
        <v>36</v>
      </c>
      <c r="O46" s="15">
        <f t="shared" si="7"/>
        <v>3</v>
      </c>
    </row>
    <row r="47" spans="1:15" x14ac:dyDescent="0.2">
      <c r="A47" s="20" t="s">
        <v>57</v>
      </c>
      <c r="B47">
        <v>12</v>
      </c>
      <c r="C47">
        <v>5</v>
      </c>
      <c r="D47">
        <v>21</v>
      </c>
      <c r="E47">
        <v>17</v>
      </c>
      <c r="F47">
        <v>9</v>
      </c>
      <c r="G47">
        <v>9</v>
      </c>
      <c r="H47">
        <v>17</v>
      </c>
      <c r="I47">
        <v>12</v>
      </c>
      <c r="J47">
        <v>2</v>
      </c>
      <c r="K47">
        <v>17</v>
      </c>
      <c r="L47">
        <v>0</v>
      </c>
      <c r="M47">
        <v>2</v>
      </c>
      <c r="N47" s="17">
        <f t="shared" si="6"/>
        <v>123</v>
      </c>
      <c r="O47" s="15">
        <f t="shared" si="7"/>
        <v>10.25</v>
      </c>
    </row>
    <row r="48" spans="1:15" x14ac:dyDescent="0.2">
      <c r="A48" s="20" t="s">
        <v>58</v>
      </c>
      <c r="B48">
        <v>15</v>
      </c>
      <c r="C48">
        <v>18</v>
      </c>
      <c r="D48">
        <v>13</v>
      </c>
      <c r="E48">
        <v>21</v>
      </c>
      <c r="F48">
        <v>17</v>
      </c>
      <c r="G48">
        <v>10</v>
      </c>
      <c r="H48">
        <v>13</v>
      </c>
      <c r="I48">
        <v>12</v>
      </c>
      <c r="J48">
        <v>12</v>
      </c>
      <c r="K48">
        <v>15</v>
      </c>
      <c r="L48">
        <v>43</v>
      </c>
      <c r="M48">
        <v>34</v>
      </c>
      <c r="N48" s="17">
        <f t="shared" si="6"/>
        <v>223</v>
      </c>
      <c r="O48" s="15">
        <f t="shared" si="7"/>
        <v>18.583333333333332</v>
      </c>
    </row>
    <row r="49" spans="1:15" x14ac:dyDescent="0.2">
      <c r="A49" s="20" t="s">
        <v>59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s="17">
        <f t="shared" si="6"/>
        <v>1</v>
      </c>
      <c r="O49" s="15">
        <f t="shared" si="7"/>
        <v>8.3333333333333329E-2</v>
      </c>
    </row>
    <row r="50" spans="1:15" ht="13.5" thickBot="1" x14ac:dyDescent="0.25">
      <c r="A50" s="29" t="s">
        <v>60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 s="17">
        <f t="shared" si="6"/>
        <v>0</v>
      </c>
      <c r="O50" s="15">
        <f t="shared" si="7"/>
        <v>0</v>
      </c>
    </row>
    <row r="51" spans="1:15" ht="13.5" thickBot="1" x14ac:dyDescent="0.25">
      <c r="A51" s="5" t="s">
        <v>62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34"/>
    </row>
    <row r="52" spans="1:15" x14ac:dyDescent="0.2">
      <c r="A52" s="30" t="s">
        <v>63</v>
      </c>
      <c r="B52">
        <v>782</v>
      </c>
      <c r="C52">
        <v>665</v>
      </c>
      <c r="D52">
        <v>723</v>
      </c>
      <c r="E52">
        <v>675</v>
      </c>
      <c r="F52">
        <v>694</v>
      </c>
      <c r="G52">
        <v>806</v>
      </c>
      <c r="H52">
        <v>736</v>
      </c>
      <c r="I52">
        <v>703</v>
      </c>
      <c r="J52">
        <v>662</v>
      </c>
      <c r="K52">
        <v>649</v>
      </c>
      <c r="L52">
        <v>734</v>
      </c>
      <c r="M52">
        <v>755</v>
      </c>
      <c r="N52" s="17">
        <f>SUM(B52:M52)</f>
        <v>8584</v>
      </c>
      <c r="O52" s="15">
        <f>AVERAGE(B52:M52)</f>
        <v>715.33333333333337</v>
      </c>
    </row>
    <row r="53" spans="1:15" ht="13.5" thickBot="1" x14ac:dyDescent="0.25">
      <c r="A53" s="29" t="s">
        <v>64</v>
      </c>
      <c r="B53">
        <v>421</v>
      </c>
      <c r="C53">
        <v>372</v>
      </c>
      <c r="D53">
        <v>405</v>
      </c>
      <c r="E53">
        <v>323</v>
      </c>
      <c r="F53">
        <v>314</v>
      </c>
      <c r="G53">
        <v>372</v>
      </c>
      <c r="H53">
        <v>346</v>
      </c>
      <c r="I53">
        <v>338</v>
      </c>
      <c r="J53">
        <v>347</v>
      </c>
      <c r="K53">
        <v>322</v>
      </c>
      <c r="L53">
        <v>340</v>
      </c>
      <c r="M53">
        <v>384</v>
      </c>
      <c r="N53" s="17">
        <f>SUM(B53:M53)</f>
        <v>4284</v>
      </c>
      <c r="O53" s="15">
        <f>AVERAGE(B53:M53)</f>
        <v>357</v>
      </c>
    </row>
    <row r="54" spans="1:15" ht="13.5" thickBot="1" x14ac:dyDescent="0.25">
      <c r="A54" s="5" t="s">
        <v>65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34"/>
    </row>
    <row r="55" spans="1:15" x14ac:dyDescent="0.2">
      <c r="A55" s="30" t="s">
        <v>66</v>
      </c>
      <c r="B55">
        <v>36</v>
      </c>
      <c r="C55">
        <v>22</v>
      </c>
      <c r="D55">
        <v>33</v>
      </c>
      <c r="E55">
        <v>17</v>
      </c>
      <c r="F55">
        <v>19</v>
      </c>
      <c r="G55">
        <v>29</v>
      </c>
      <c r="H55">
        <v>30</v>
      </c>
      <c r="I55">
        <v>22</v>
      </c>
      <c r="J55">
        <v>22</v>
      </c>
      <c r="K55">
        <v>25</v>
      </c>
      <c r="L55">
        <v>27</v>
      </c>
      <c r="M55">
        <v>19</v>
      </c>
      <c r="N55" s="17">
        <f t="shared" ref="N55:N67" si="8">SUM(B55:M55)</f>
        <v>301</v>
      </c>
      <c r="O55" s="21">
        <f t="shared" ref="O55:O67" si="9">AVERAGE(B55:M55)</f>
        <v>25.083333333333332</v>
      </c>
    </row>
    <row r="56" spans="1:15" x14ac:dyDescent="0.2">
      <c r="A56" s="20" t="s">
        <v>67</v>
      </c>
      <c r="B56">
        <v>21</v>
      </c>
      <c r="C56">
        <v>21</v>
      </c>
      <c r="D56">
        <v>24</v>
      </c>
      <c r="E56">
        <v>24</v>
      </c>
      <c r="F56">
        <v>19</v>
      </c>
      <c r="G56">
        <v>12</v>
      </c>
      <c r="H56">
        <v>14</v>
      </c>
      <c r="I56">
        <v>18</v>
      </c>
      <c r="J56">
        <v>11</v>
      </c>
      <c r="K56">
        <v>16</v>
      </c>
      <c r="L56">
        <v>18</v>
      </c>
      <c r="M56">
        <v>7</v>
      </c>
      <c r="N56" s="17">
        <f t="shared" si="8"/>
        <v>205</v>
      </c>
      <c r="O56" s="21">
        <f t="shared" si="9"/>
        <v>17.083333333333332</v>
      </c>
    </row>
    <row r="57" spans="1:15" x14ac:dyDescent="0.2">
      <c r="A57" s="20" t="s">
        <v>68</v>
      </c>
      <c r="B57">
        <v>42</v>
      </c>
      <c r="C57">
        <v>30</v>
      </c>
      <c r="D57">
        <v>29</v>
      </c>
      <c r="E57">
        <v>13</v>
      </c>
      <c r="F57">
        <v>16</v>
      </c>
      <c r="G57">
        <v>16</v>
      </c>
      <c r="H57">
        <v>19</v>
      </c>
      <c r="I57">
        <v>32</v>
      </c>
      <c r="J57">
        <v>24</v>
      </c>
      <c r="K57">
        <v>23</v>
      </c>
      <c r="L57">
        <v>16</v>
      </c>
      <c r="M57">
        <v>24</v>
      </c>
      <c r="N57" s="17">
        <f t="shared" si="8"/>
        <v>284</v>
      </c>
      <c r="O57" s="15">
        <f t="shared" si="9"/>
        <v>23.666666666666668</v>
      </c>
    </row>
    <row r="58" spans="1:15" x14ac:dyDescent="0.2">
      <c r="A58" s="20" t="s">
        <v>69</v>
      </c>
      <c r="B58">
        <v>1</v>
      </c>
      <c r="C58">
        <v>1</v>
      </c>
      <c r="D58">
        <v>0</v>
      </c>
      <c r="E58">
        <v>1</v>
      </c>
      <c r="F58">
        <v>1</v>
      </c>
      <c r="G58">
        <v>1</v>
      </c>
      <c r="H58">
        <v>1</v>
      </c>
      <c r="I58">
        <v>0</v>
      </c>
      <c r="J58">
        <v>0</v>
      </c>
      <c r="K58">
        <v>0</v>
      </c>
      <c r="L58">
        <v>1</v>
      </c>
      <c r="M58">
        <v>0</v>
      </c>
      <c r="N58" s="17">
        <f t="shared" si="8"/>
        <v>7</v>
      </c>
      <c r="O58" s="15">
        <f t="shared" si="9"/>
        <v>0.58333333333333337</v>
      </c>
    </row>
    <row r="59" spans="1:15" x14ac:dyDescent="0.2">
      <c r="A59" s="20" t="s">
        <v>70</v>
      </c>
      <c r="B59">
        <v>9</v>
      </c>
      <c r="C59">
        <v>10</v>
      </c>
      <c r="D59">
        <v>1</v>
      </c>
      <c r="E59">
        <v>1</v>
      </c>
      <c r="F59">
        <v>19</v>
      </c>
      <c r="G59">
        <v>4</v>
      </c>
      <c r="H59">
        <v>0</v>
      </c>
      <c r="I59">
        <v>0</v>
      </c>
      <c r="J59">
        <v>0</v>
      </c>
      <c r="K59">
        <v>25</v>
      </c>
      <c r="L59">
        <v>25</v>
      </c>
      <c r="M59">
        <v>0</v>
      </c>
      <c r="N59" s="17">
        <f t="shared" si="8"/>
        <v>94</v>
      </c>
      <c r="O59" s="15">
        <f t="shared" si="9"/>
        <v>7.833333333333333</v>
      </c>
    </row>
    <row r="60" spans="1:15" x14ac:dyDescent="0.2">
      <c r="A60" s="20" t="s">
        <v>71</v>
      </c>
      <c r="B60">
        <v>49</v>
      </c>
      <c r="C60">
        <v>35</v>
      </c>
      <c r="D60">
        <v>30</v>
      </c>
      <c r="E60">
        <v>33</v>
      </c>
      <c r="F60">
        <v>27</v>
      </c>
      <c r="G60">
        <v>28</v>
      </c>
      <c r="H60">
        <v>21</v>
      </c>
      <c r="I60">
        <v>18</v>
      </c>
      <c r="J60">
        <v>19</v>
      </c>
      <c r="K60">
        <v>11</v>
      </c>
      <c r="L60">
        <v>10</v>
      </c>
      <c r="M60">
        <v>23</v>
      </c>
      <c r="N60" s="17">
        <f t="shared" si="8"/>
        <v>304</v>
      </c>
      <c r="O60" s="15">
        <f t="shared" si="9"/>
        <v>25.333333333333332</v>
      </c>
    </row>
    <row r="61" spans="1:15" x14ac:dyDescent="0.2">
      <c r="A61" s="20" t="s">
        <v>72</v>
      </c>
      <c r="B61">
        <v>78</v>
      </c>
      <c r="C61">
        <v>52</v>
      </c>
      <c r="D61">
        <v>52</v>
      </c>
      <c r="E61">
        <v>64</v>
      </c>
      <c r="F61">
        <v>55</v>
      </c>
      <c r="G61">
        <v>63</v>
      </c>
      <c r="H61">
        <v>61</v>
      </c>
      <c r="I61">
        <v>76</v>
      </c>
      <c r="J61">
        <v>72</v>
      </c>
      <c r="K61">
        <v>66</v>
      </c>
      <c r="L61">
        <v>71</v>
      </c>
      <c r="M61">
        <v>59</v>
      </c>
      <c r="N61" s="17">
        <f t="shared" si="8"/>
        <v>769</v>
      </c>
      <c r="O61" s="15">
        <f t="shared" si="9"/>
        <v>64.083333333333329</v>
      </c>
    </row>
    <row r="62" spans="1:15" x14ac:dyDescent="0.2">
      <c r="A62" s="20" t="s">
        <v>73</v>
      </c>
      <c r="B62">
        <v>16</v>
      </c>
      <c r="C62">
        <v>18</v>
      </c>
      <c r="D62">
        <v>20</v>
      </c>
      <c r="E62">
        <v>15</v>
      </c>
      <c r="F62">
        <v>23</v>
      </c>
      <c r="G62">
        <v>15</v>
      </c>
      <c r="H62">
        <v>7</v>
      </c>
      <c r="I62">
        <v>26</v>
      </c>
      <c r="J62">
        <v>13</v>
      </c>
      <c r="K62">
        <v>11</v>
      </c>
      <c r="L62">
        <v>12</v>
      </c>
      <c r="M62">
        <v>13</v>
      </c>
      <c r="N62" s="17">
        <f t="shared" si="8"/>
        <v>189</v>
      </c>
      <c r="O62" s="15">
        <f t="shared" si="9"/>
        <v>15.75</v>
      </c>
    </row>
    <row r="63" spans="1:15" x14ac:dyDescent="0.2">
      <c r="A63" s="20" t="s">
        <v>74</v>
      </c>
      <c r="B63">
        <v>17</v>
      </c>
      <c r="C63">
        <v>27</v>
      </c>
      <c r="D63">
        <v>24</v>
      </c>
      <c r="E63">
        <v>10</v>
      </c>
      <c r="F63">
        <v>19</v>
      </c>
      <c r="G63">
        <v>12</v>
      </c>
      <c r="H63">
        <v>8</v>
      </c>
      <c r="I63">
        <v>22</v>
      </c>
      <c r="J63">
        <v>22</v>
      </c>
      <c r="K63">
        <v>9</v>
      </c>
      <c r="L63">
        <v>21</v>
      </c>
      <c r="M63">
        <v>20</v>
      </c>
      <c r="N63" s="17">
        <f t="shared" si="8"/>
        <v>211</v>
      </c>
      <c r="O63" s="15">
        <f t="shared" si="9"/>
        <v>17.583333333333332</v>
      </c>
    </row>
    <row r="64" spans="1:15" x14ac:dyDescent="0.2">
      <c r="A64" s="20" t="s">
        <v>75</v>
      </c>
      <c r="B64">
        <v>340</v>
      </c>
      <c r="C64">
        <v>144</v>
      </c>
      <c r="D64">
        <v>125</v>
      </c>
      <c r="E64">
        <v>121</v>
      </c>
      <c r="F64">
        <v>149</v>
      </c>
      <c r="G64">
        <v>187</v>
      </c>
      <c r="H64">
        <v>198</v>
      </c>
      <c r="I64">
        <v>305</v>
      </c>
      <c r="J64">
        <v>195</v>
      </c>
      <c r="K64">
        <v>316</v>
      </c>
      <c r="L64">
        <v>252</v>
      </c>
      <c r="M64">
        <v>180</v>
      </c>
      <c r="N64" s="17">
        <f t="shared" si="8"/>
        <v>2512</v>
      </c>
      <c r="O64" s="15">
        <f t="shared" si="9"/>
        <v>209.33333333333334</v>
      </c>
    </row>
    <row r="65" spans="1:15" x14ac:dyDescent="0.2">
      <c r="A65" s="19" t="s">
        <v>76</v>
      </c>
      <c r="B65">
        <v>646</v>
      </c>
      <c r="C65">
        <v>531</v>
      </c>
      <c r="D65">
        <v>487</v>
      </c>
      <c r="E65">
        <v>490</v>
      </c>
      <c r="F65">
        <v>609</v>
      </c>
      <c r="G65">
        <v>832</v>
      </c>
      <c r="H65">
        <v>766</v>
      </c>
      <c r="I65">
        <v>752</v>
      </c>
      <c r="J65">
        <v>786</v>
      </c>
      <c r="K65">
        <v>728</v>
      </c>
      <c r="L65">
        <v>858</v>
      </c>
      <c r="M65">
        <v>669</v>
      </c>
      <c r="N65" s="17">
        <f t="shared" si="8"/>
        <v>8154</v>
      </c>
      <c r="O65" s="15">
        <f t="shared" si="9"/>
        <v>679.5</v>
      </c>
    </row>
    <row r="66" spans="1:15" s="2" customFormat="1" x14ac:dyDescent="0.2">
      <c r="A66" s="20" t="s">
        <v>77</v>
      </c>
      <c r="B66">
        <v>33</v>
      </c>
      <c r="C66">
        <v>23</v>
      </c>
      <c r="D66">
        <v>55</v>
      </c>
      <c r="E66">
        <v>187</v>
      </c>
      <c r="F66">
        <v>327</v>
      </c>
      <c r="G66">
        <v>469</v>
      </c>
      <c r="H66">
        <v>404</v>
      </c>
      <c r="I66">
        <v>405</v>
      </c>
      <c r="J66">
        <v>349</v>
      </c>
      <c r="K66">
        <v>381</v>
      </c>
      <c r="L66">
        <v>466</v>
      </c>
      <c r="M66">
        <v>242</v>
      </c>
      <c r="N66" s="18">
        <f t="shared" si="8"/>
        <v>3341</v>
      </c>
      <c r="O66" s="15">
        <f t="shared" si="9"/>
        <v>278.41666666666669</v>
      </c>
    </row>
    <row r="67" spans="1:15" ht="13.5" thickBot="1" x14ac:dyDescent="0.25">
      <c r="A67" s="29" t="s">
        <v>78</v>
      </c>
      <c r="B67">
        <v>613</v>
      </c>
      <c r="C67">
        <v>508</v>
      </c>
      <c r="D67">
        <v>432</v>
      </c>
      <c r="E67">
        <v>303</v>
      </c>
      <c r="F67">
        <v>282</v>
      </c>
      <c r="G67">
        <v>363</v>
      </c>
      <c r="H67">
        <v>362</v>
      </c>
      <c r="I67">
        <v>347</v>
      </c>
      <c r="J67">
        <v>437</v>
      </c>
      <c r="K67">
        <v>347</v>
      </c>
      <c r="L67">
        <v>392</v>
      </c>
      <c r="M67">
        <v>427</v>
      </c>
      <c r="N67" s="17">
        <f t="shared" si="8"/>
        <v>4813</v>
      </c>
      <c r="O67" s="15">
        <f t="shared" si="9"/>
        <v>401.08333333333331</v>
      </c>
    </row>
    <row r="68" spans="1:15" ht="13.5" thickBot="1" x14ac:dyDescent="0.25">
      <c r="A68" s="5" t="s">
        <v>79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34"/>
    </row>
    <row r="69" spans="1:15" x14ac:dyDescent="0.2">
      <c r="A69" s="24" t="s">
        <v>80</v>
      </c>
      <c r="B69">
        <v>389</v>
      </c>
      <c r="C69">
        <v>282</v>
      </c>
      <c r="D69">
        <v>306</v>
      </c>
      <c r="E69">
        <v>323</v>
      </c>
      <c r="F69">
        <v>277</v>
      </c>
      <c r="G69">
        <v>268</v>
      </c>
      <c r="H69">
        <v>346</v>
      </c>
      <c r="I69">
        <v>277</v>
      </c>
      <c r="J69">
        <v>279</v>
      </c>
      <c r="K69">
        <v>249</v>
      </c>
      <c r="L69">
        <v>292</v>
      </c>
      <c r="M69">
        <v>288</v>
      </c>
      <c r="N69" s="17">
        <f t="shared" ref="N69:N90" si="10">SUM(B69:M69)</f>
        <v>3576</v>
      </c>
      <c r="O69" s="21">
        <f t="shared" ref="O69:O90" si="11">AVERAGE(B69:M69)</f>
        <v>298</v>
      </c>
    </row>
    <row r="70" spans="1:15" x14ac:dyDescent="0.2">
      <c r="A70" s="17" t="s">
        <v>81</v>
      </c>
      <c r="B70">
        <v>377</v>
      </c>
      <c r="C70">
        <v>268</v>
      </c>
      <c r="D70">
        <v>298</v>
      </c>
      <c r="E70">
        <v>318</v>
      </c>
      <c r="F70">
        <v>256</v>
      </c>
      <c r="G70">
        <v>227</v>
      </c>
      <c r="H70">
        <v>326</v>
      </c>
      <c r="I70">
        <v>260</v>
      </c>
      <c r="J70">
        <v>273</v>
      </c>
      <c r="K70">
        <v>243</v>
      </c>
      <c r="L70">
        <v>265</v>
      </c>
      <c r="M70">
        <v>278</v>
      </c>
      <c r="N70" s="17">
        <f t="shared" si="10"/>
        <v>3389</v>
      </c>
      <c r="O70" s="15">
        <f t="shared" si="11"/>
        <v>282.41666666666669</v>
      </c>
    </row>
    <row r="71" spans="1:15" x14ac:dyDescent="0.2">
      <c r="A71" s="17" t="s">
        <v>82</v>
      </c>
      <c r="B71">
        <v>9</v>
      </c>
      <c r="C71">
        <v>10</v>
      </c>
      <c r="D71">
        <v>6</v>
      </c>
      <c r="E71">
        <v>3</v>
      </c>
      <c r="F71">
        <v>5</v>
      </c>
      <c r="G71">
        <v>5</v>
      </c>
      <c r="H71">
        <v>8</v>
      </c>
      <c r="I71">
        <v>8</v>
      </c>
      <c r="J71">
        <v>6</v>
      </c>
      <c r="K71">
        <v>9</v>
      </c>
      <c r="L71">
        <v>5</v>
      </c>
      <c r="M71">
        <v>6</v>
      </c>
      <c r="N71" s="17">
        <f t="shared" si="10"/>
        <v>80</v>
      </c>
      <c r="O71" s="15">
        <f t="shared" si="11"/>
        <v>6.666666666666667</v>
      </c>
    </row>
    <row r="72" spans="1:15" x14ac:dyDescent="0.2">
      <c r="A72" s="17" t="s">
        <v>83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 s="17">
        <f t="shared" si="10"/>
        <v>0</v>
      </c>
      <c r="O72" s="15">
        <f t="shared" si="11"/>
        <v>0</v>
      </c>
    </row>
    <row r="73" spans="1:15" x14ac:dyDescent="0.2">
      <c r="A73" s="17" t="s">
        <v>84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 s="17">
        <f t="shared" si="10"/>
        <v>2</v>
      </c>
      <c r="O73" s="15">
        <f t="shared" si="11"/>
        <v>0.16666666666666666</v>
      </c>
    </row>
    <row r="74" spans="1:15" x14ac:dyDescent="0.2">
      <c r="A74" s="17" t="s">
        <v>85</v>
      </c>
      <c r="B74">
        <v>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 s="17">
        <f t="shared" si="10"/>
        <v>2</v>
      </c>
      <c r="O74" s="15">
        <f t="shared" si="11"/>
        <v>0.16666666666666666</v>
      </c>
    </row>
    <row r="75" spans="1:15" x14ac:dyDescent="0.2">
      <c r="A75" s="17" t="s">
        <v>86</v>
      </c>
      <c r="B75">
        <v>0</v>
      </c>
      <c r="C75">
        <v>1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 s="17">
        <f t="shared" si="10"/>
        <v>3</v>
      </c>
      <c r="O75" s="15">
        <f t="shared" si="11"/>
        <v>0.25</v>
      </c>
    </row>
    <row r="76" spans="1:15" x14ac:dyDescent="0.2">
      <c r="A76" s="17" t="s">
        <v>87</v>
      </c>
      <c r="B76">
        <v>29</v>
      </c>
      <c r="C76">
        <v>18</v>
      </c>
      <c r="D76">
        <v>41</v>
      </c>
      <c r="E76">
        <v>16</v>
      </c>
      <c r="F76">
        <v>30</v>
      </c>
      <c r="G76">
        <v>33</v>
      </c>
      <c r="H76">
        <v>28</v>
      </c>
      <c r="I76">
        <v>29</v>
      </c>
      <c r="J76">
        <v>34</v>
      </c>
      <c r="K76">
        <v>29</v>
      </c>
      <c r="L76">
        <v>24</v>
      </c>
      <c r="M76">
        <v>20</v>
      </c>
      <c r="N76" s="17">
        <f t="shared" si="10"/>
        <v>331</v>
      </c>
      <c r="O76" s="15">
        <f t="shared" si="11"/>
        <v>27.583333333333332</v>
      </c>
    </row>
    <row r="77" spans="1:15" x14ac:dyDescent="0.2">
      <c r="A77" s="17" t="s">
        <v>88</v>
      </c>
      <c r="B77">
        <v>4</v>
      </c>
      <c r="C77">
        <v>10</v>
      </c>
      <c r="D77">
        <v>8</v>
      </c>
      <c r="E77">
        <v>0</v>
      </c>
      <c r="F77">
        <v>9</v>
      </c>
      <c r="G77">
        <v>2</v>
      </c>
      <c r="H77">
        <v>4</v>
      </c>
      <c r="I77">
        <v>9</v>
      </c>
      <c r="J77">
        <v>7</v>
      </c>
      <c r="K77">
        <v>5</v>
      </c>
      <c r="L77">
        <v>8</v>
      </c>
      <c r="M77">
        <v>4</v>
      </c>
      <c r="N77" s="17">
        <f t="shared" si="10"/>
        <v>70</v>
      </c>
      <c r="O77" s="15">
        <f t="shared" si="11"/>
        <v>5.833333333333333</v>
      </c>
    </row>
    <row r="78" spans="1:15" x14ac:dyDescent="0.2">
      <c r="A78" s="17" t="s">
        <v>89</v>
      </c>
      <c r="B78">
        <v>24</v>
      </c>
      <c r="C78">
        <v>22</v>
      </c>
      <c r="D78">
        <v>25</v>
      </c>
      <c r="E78">
        <v>15</v>
      </c>
      <c r="F78">
        <v>22</v>
      </c>
      <c r="G78">
        <v>24</v>
      </c>
      <c r="H78">
        <v>19</v>
      </c>
      <c r="I78">
        <v>16</v>
      </c>
      <c r="J78">
        <v>18</v>
      </c>
      <c r="K78">
        <v>18</v>
      </c>
      <c r="L78">
        <v>21</v>
      </c>
      <c r="M78">
        <v>26</v>
      </c>
      <c r="N78" s="17">
        <f t="shared" si="10"/>
        <v>250</v>
      </c>
      <c r="O78" s="15">
        <f t="shared" si="11"/>
        <v>20.833333333333332</v>
      </c>
    </row>
    <row r="79" spans="1:15" x14ac:dyDescent="0.2">
      <c r="A79" s="17" t="s">
        <v>90</v>
      </c>
      <c r="B79">
        <v>28</v>
      </c>
      <c r="C79">
        <v>22</v>
      </c>
      <c r="D79">
        <v>25</v>
      </c>
      <c r="E79">
        <v>22</v>
      </c>
      <c r="F79">
        <v>22</v>
      </c>
      <c r="G79">
        <v>24</v>
      </c>
      <c r="H79">
        <v>19</v>
      </c>
      <c r="I79">
        <v>22</v>
      </c>
      <c r="J79">
        <v>24</v>
      </c>
      <c r="K79">
        <v>25</v>
      </c>
      <c r="L79">
        <v>25</v>
      </c>
      <c r="M79">
        <v>30</v>
      </c>
      <c r="N79" s="17">
        <f t="shared" si="10"/>
        <v>288</v>
      </c>
      <c r="O79" s="15">
        <f t="shared" si="11"/>
        <v>24</v>
      </c>
    </row>
    <row r="80" spans="1:15" x14ac:dyDescent="0.2">
      <c r="A80" s="17" t="s">
        <v>91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 s="17">
        <f t="shared" si="10"/>
        <v>0</v>
      </c>
      <c r="O80" s="15">
        <f t="shared" si="11"/>
        <v>0</v>
      </c>
    </row>
    <row r="81" spans="1:15" x14ac:dyDescent="0.2">
      <c r="A81" s="17" t="s">
        <v>92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 s="17">
        <f t="shared" si="10"/>
        <v>1</v>
      </c>
      <c r="O81" s="15">
        <f t="shared" si="11"/>
        <v>8.3333333333333329E-2</v>
      </c>
    </row>
    <row r="82" spans="1:15" x14ac:dyDescent="0.2">
      <c r="A82" s="17" t="s">
        <v>93</v>
      </c>
      <c r="B82">
        <v>3</v>
      </c>
      <c r="C82">
        <v>0</v>
      </c>
      <c r="D82">
        <v>4</v>
      </c>
      <c r="E82">
        <v>1</v>
      </c>
      <c r="F82">
        <v>5</v>
      </c>
      <c r="G82">
        <v>4</v>
      </c>
      <c r="H82">
        <v>3</v>
      </c>
      <c r="I82">
        <v>6</v>
      </c>
      <c r="J82">
        <v>1</v>
      </c>
      <c r="K82">
        <v>6</v>
      </c>
      <c r="L82">
        <v>9</v>
      </c>
      <c r="M82">
        <v>3</v>
      </c>
      <c r="N82" s="17">
        <f t="shared" si="10"/>
        <v>45</v>
      </c>
      <c r="O82" s="15">
        <f t="shared" si="11"/>
        <v>3.75</v>
      </c>
    </row>
    <row r="83" spans="1:15" x14ac:dyDescent="0.2">
      <c r="A83" s="17" t="s">
        <v>94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 s="17">
        <f t="shared" si="10"/>
        <v>0</v>
      </c>
      <c r="O83" s="15">
        <f t="shared" si="11"/>
        <v>0</v>
      </c>
    </row>
    <row r="84" spans="1:15" x14ac:dyDescent="0.2">
      <c r="A84" s="17" t="s">
        <v>95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 s="17">
        <f t="shared" si="10"/>
        <v>0</v>
      </c>
      <c r="O84" s="15">
        <f t="shared" si="11"/>
        <v>0</v>
      </c>
    </row>
    <row r="85" spans="1:15" x14ac:dyDescent="0.2">
      <c r="A85" s="17" t="s">
        <v>96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 s="17">
        <f t="shared" si="10"/>
        <v>0</v>
      </c>
      <c r="O85" s="15">
        <f t="shared" si="11"/>
        <v>0</v>
      </c>
    </row>
    <row r="86" spans="1:15" x14ac:dyDescent="0.2">
      <c r="A86" s="17" t="s">
        <v>97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 s="17">
        <f t="shared" si="10"/>
        <v>0</v>
      </c>
      <c r="O86" s="15">
        <f t="shared" si="11"/>
        <v>0</v>
      </c>
    </row>
    <row r="87" spans="1:15" x14ac:dyDescent="0.2">
      <c r="A87" s="17" t="s">
        <v>98</v>
      </c>
      <c r="B87">
        <v>0</v>
      </c>
      <c r="C87">
        <v>1</v>
      </c>
      <c r="D87">
        <v>0</v>
      </c>
      <c r="E87">
        <v>2</v>
      </c>
      <c r="F87">
        <v>2</v>
      </c>
      <c r="G87">
        <v>0</v>
      </c>
      <c r="H87">
        <v>2</v>
      </c>
      <c r="I87">
        <v>6</v>
      </c>
      <c r="J87">
        <v>0</v>
      </c>
      <c r="K87">
        <v>0</v>
      </c>
      <c r="L87">
        <v>0</v>
      </c>
      <c r="M87">
        <v>0</v>
      </c>
      <c r="N87" s="17">
        <f t="shared" si="10"/>
        <v>13</v>
      </c>
      <c r="O87" s="15">
        <f t="shared" si="11"/>
        <v>1.0833333333333333</v>
      </c>
    </row>
    <row r="88" spans="1:15" x14ac:dyDescent="0.2">
      <c r="A88" s="20" t="s">
        <v>99</v>
      </c>
      <c r="B88">
        <v>4</v>
      </c>
      <c r="C88">
        <v>4</v>
      </c>
      <c r="D88">
        <v>3</v>
      </c>
      <c r="E88">
        <v>3</v>
      </c>
      <c r="F88">
        <v>4</v>
      </c>
      <c r="G88">
        <v>4</v>
      </c>
      <c r="H88">
        <v>2</v>
      </c>
      <c r="I88">
        <v>4</v>
      </c>
      <c r="J88">
        <v>4</v>
      </c>
      <c r="K88">
        <v>3</v>
      </c>
      <c r="L88">
        <v>3</v>
      </c>
      <c r="M88">
        <v>0</v>
      </c>
      <c r="N88" s="17">
        <f t="shared" si="10"/>
        <v>38</v>
      </c>
      <c r="O88" s="15">
        <f t="shared" si="11"/>
        <v>3.1666666666666665</v>
      </c>
    </row>
    <row r="89" spans="1:15" x14ac:dyDescent="0.2">
      <c r="A89" s="29" t="s">
        <v>100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1</v>
      </c>
      <c r="K89">
        <v>0</v>
      </c>
      <c r="L89">
        <v>0</v>
      </c>
      <c r="M89">
        <v>0</v>
      </c>
      <c r="N89" s="17">
        <f t="shared" si="10"/>
        <v>2</v>
      </c>
      <c r="O89" s="15">
        <f t="shared" si="11"/>
        <v>0.16666666666666666</v>
      </c>
    </row>
    <row r="90" spans="1:15" x14ac:dyDescent="0.2">
      <c r="A90" s="40" t="s">
        <v>127</v>
      </c>
      <c r="B90">
        <v>2572.9699999999998</v>
      </c>
      <c r="C90">
        <v>2672</v>
      </c>
      <c r="D90">
        <v>2369.7800000000002</v>
      </c>
      <c r="E90">
        <v>2442.44</v>
      </c>
      <c r="F90">
        <v>3141.88</v>
      </c>
      <c r="G90">
        <v>3082.66</v>
      </c>
      <c r="H90">
        <v>3465.7</v>
      </c>
      <c r="I90">
        <v>4075.8</v>
      </c>
      <c r="J90">
        <v>3146.08</v>
      </c>
      <c r="K90">
        <v>3607.57</v>
      </c>
      <c r="L90">
        <v>2662.79</v>
      </c>
      <c r="M90">
        <v>2374.59</v>
      </c>
      <c r="N90" s="17">
        <f t="shared" si="10"/>
        <v>35614.259999999995</v>
      </c>
      <c r="O90" s="43">
        <f t="shared" si="11"/>
        <v>2967.8549999999996</v>
      </c>
    </row>
    <row r="91" spans="1:15" ht="13.5" thickBot="1" x14ac:dyDescent="0.25">
      <c r="A91" s="9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31"/>
      <c r="O91" s="28"/>
    </row>
    <row r="92" spans="1:15" ht="13.5" thickBot="1" x14ac:dyDescent="0.25">
      <c r="A92" s="5" t="s">
        <v>102</v>
      </c>
      <c r="B92" s="13" t="s">
        <v>4</v>
      </c>
      <c r="C92" s="13" t="s">
        <v>103</v>
      </c>
      <c r="D92" s="13" t="s">
        <v>6</v>
      </c>
      <c r="E92" s="13" t="s">
        <v>7</v>
      </c>
      <c r="F92" s="13" t="s">
        <v>8</v>
      </c>
      <c r="G92" s="13" t="s">
        <v>9</v>
      </c>
      <c r="H92" s="13" t="s">
        <v>10</v>
      </c>
      <c r="I92" s="13" t="s">
        <v>11</v>
      </c>
      <c r="J92" s="13" t="s">
        <v>104</v>
      </c>
      <c r="K92" s="13" t="s">
        <v>1</v>
      </c>
      <c r="L92" s="13" t="s">
        <v>105</v>
      </c>
      <c r="M92" s="13" t="s">
        <v>3</v>
      </c>
      <c r="N92" s="21" t="s">
        <v>106</v>
      </c>
      <c r="O92" s="28"/>
    </row>
    <row r="93" spans="1:15" x14ac:dyDescent="0.2">
      <c r="A93" s="23" t="s">
        <v>107</v>
      </c>
      <c r="B93">
        <v>436</v>
      </c>
      <c r="C93">
        <v>426</v>
      </c>
      <c r="D93">
        <v>504</v>
      </c>
      <c r="E93">
        <v>468</v>
      </c>
      <c r="F93">
        <v>473</v>
      </c>
      <c r="G93">
        <v>596</v>
      </c>
      <c r="H93">
        <v>495</v>
      </c>
      <c r="I93">
        <v>557</v>
      </c>
      <c r="J93">
        <v>607</v>
      </c>
      <c r="K93">
        <v>838</v>
      </c>
      <c r="L93">
        <v>688</v>
      </c>
      <c r="M93">
        <v>567</v>
      </c>
      <c r="N93" s="33">
        <f t="shared" ref="N93:N99" si="12">SUM(B93:M93)</f>
        <v>6655</v>
      </c>
      <c r="O93" s="32">
        <f t="shared" ref="O93:O99" si="13">AVERAGE(B93:M93)</f>
        <v>554.58333333333337</v>
      </c>
    </row>
    <row r="94" spans="1:15" x14ac:dyDescent="0.2">
      <c r="A94" s="18" t="s">
        <v>108</v>
      </c>
      <c r="B94">
        <v>319</v>
      </c>
      <c r="C94">
        <v>579</v>
      </c>
      <c r="D94">
        <v>782</v>
      </c>
      <c r="E94">
        <v>697</v>
      </c>
      <c r="F94">
        <v>691</v>
      </c>
      <c r="G94">
        <v>591</v>
      </c>
      <c r="H94">
        <v>619</v>
      </c>
      <c r="I94">
        <v>780</v>
      </c>
      <c r="J94">
        <v>412</v>
      </c>
      <c r="K94">
        <v>84</v>
      </c>
      <c r="L94">
        <v>48</v>
      </c>
      <c r="M94">
        <v>82</v>
      </c>
      <c r="N94" s="17">
        <f t="shared" si="12"/>
        <v>5684</v>
      </c>
      <c r="O94" s="35">
        <f t="shared" si="13"/>
        <v>473.66666666666669</v>
      </c>
    </row>
    <row r="95" spans="1:15" x14ac:dyDescent="0.2">
      <c r="A95" s="18" t="s">
        <v>109</v>
      </c>
      <c r="K95">
        <v>0</v>
      </c>
      <c r="L95">
        <v>0</v>
      </c>
      <c r="M95">
        <v>0</v>
      </c>
      <c r="N95" s="17">
        <f t="shared" si="12"/>
        <v>0</v>
      </c>
      <c r="O95" s="36">
        <f t="shared" si="13"/>
        <v>0</v>
      </c>
    </row>
    <row r="96" spans="1:15" x14ac:dyDescent="0.2">
      <c r="A96" s="18" t="s">
        <v>110</v>
      </c>
      <c r="B96">
        <v>152</v>
      </c>
      <c r="C96">
        <v>30</v>
      </c>
      <c r="D96">
        <v>74</v>
      </c>
      <c r="E96">
        <v>116</v>
      </c>
      <c r="F96">
        <v>109</v>
      </c>
      <c r="G96">
        <v>114</v>
      </c>
      <c r="H96">
        <v>133</v>
      </c>
      <c r="I96">
        <v>134</v>
      </c>
      <c r="J96">
        <v>134</v>
      </c>
      <c r="K96">
        <v>129</v>
      </c>
      <c r="L96">
        <v>96</v>
      </c>
      <c r="M96">
        <v>160</v>
      </c>
      <c r="N96" s="17">
        <f t="shared" si="12"/>
        <v>1381</v>
      </c>
      <c r="O96" s="36">
        <f t="shared" si="13"/>
        <v>115.08333333333333</v>
      </c>
    </row>
    <row r="97" spans="1:15" x14ac:dyDescent="0.2">
      <c r="A97" s="18" t="s">
        <v>111</v>
      </c>
      <c r="B97">
        <v>120</v>
      </c>
      <c r="C97">
        <v>149</v>
      </c>
      <c r="D97">
        <v>129</v>
      </c>
      <c r="E97">
        <v>118</v>
      </c>
      <c r="F97">
        <v>128</v>
      </c>
      <c r="G97">
        <v>133</v>
      </c>
      <c r="H97">
        <v>107</v>
      </c>
      <c r="I97">
        <v>121</v>
      </c>
      <c r="J97">
        <v>139</v>
      </c>
      <c r="K97">
        <v>143</v>
      </c>
      <c r="L97">
        <v>104</v>
      </c>
      <c r="M97">
        <v>130</v>
      </c>
      <c r="N97" s="17">
        <f t="shared" si="12"/>
        <v>1521</v>
      </c>
      <c r="O97" s="36">
        <f t="shared" si="13"/>
        <v>126.75</v>
      </c>
    </row>
    <row r="98" spans="1:15" x14ac:dyDescent="0.2">
      <c r="A98" s="18" t="s">
        <v>112</v>
      </c>
      <c r="B98">
        <v>173</v>
      </c>
      <c r="C98">
        <v>216</v>
      </c>
      <c r="D98">
        <v>291</v>
      </c>
      <c r="E98">
        <v>307</v>
      </c>
      <c r="F98">
        <v>269</v>
      </c>
      <c r="G98">
        <v>245</v>
      </c>
      <c r="H98">
        <v>252</v>
      </c>
      <c r="I98">
        <v>245</v>
      </c>
      <c r="J98">
        <v>304</v>
      </c>
      <c r="K98">
        <v>363</v>
      </c>
      <c r="L98">
        <v>291</v>
      </c>
      <c r="M98">
        <v>245</v>
      </c>
      <c r="N98" s="17">
        <f t="shared" si="12"/>
        <v>3201</v>
      </c>
      <c r="O98" s="36">
        <f t="shared" si="13"/>
        <v>266.75</v>
      </c>
    </row>
    <row r="99" spans="1:15" ht="13.5" thickBot="1" x14ac:dyDescent="0.25">
      <c r="A99" s="18" t="s">
        <v>113</v>
      </c>
      <c r="B99">
        <v>2029</v>
      </c>
      <c r="C99">
        <v>2049</v>
      </c>
      <c r="D99">
        <v>2207</v>
      </c>
      <c r="E99">
        <v>2300</v>
      </c>
      <c r="F99">
        <v>2161</v>
      </c>
      <c r="G99">
        <v>2101</v>
      </c>
      <c r="H99">
        <v>1922</v>
      </c>
      <c r="I99">
        <v>2318</v>
      </c>
      <c r="J99">
        <v>2290</v>
      </c>
      <c r="K99">
        <v>2496</v>
      </c>
      <c r="L99">
        <v>2209</v>
      </c>
      <c r="M99">
        <v>1866</v>
      </c>
      <c r="N99" s="17">
        <f t="shared" si="12"/>
        <v>25948</v>
      </c>
      <c r="O99" s="37">
        <f t="shared" si="13"/>
        <v>2162.3333333333335</v>
      </c>
    </row>
    <row r="104" spans="1:15" x14ac:dyDescent="0.2">
      <c r="A104" t="s">
        <v>102</v>
      </c>
    </row>
    <row r="105" spans="1:15" x14ac:dyDescent="0.2">
      <c r="A105" t="s">
        <v>114</v>
      </c>
      <c r="C105">
        <v>56</v>
      </c>
      <c r="D105">
        <v>124</v>
      </c>
      <c r="E105">
        <v>427</v>
      </c>
      <c r="F105">
        <f>SUM(C105:E105)</f>
        <v>607</v>
      </c>
    </row>
    <row r="106" spans="1:15" x14ac:dyDescent="0.2">
      <c r="A106" t="s">
        <v>115</v>
      </c>
      <c r="C106">
        <v>167</v>
      </c>
      <c r="D106">
        <v>3</v>
      </c>
      <c r="E106">
        <v>242</v>
      </c>
      <c r="F106">
        <f>SUM(C106:E106)</f>
        <v>412</v>
      </c>
    </row>
    <row r="107" spans="1:15" x14ac:dyDescent="0.2">
      <c r="A107" t="s">
        <v>116</v>
      </c>
      <c r="C107">
        <v>134</v>
      </c>
    </row>
    <row r="108" spans="1:15" x14ac:dyDescent="0.2">
      <c r="A108" t="s">
        <v>117</v>
      </c>
      <c r="C108">
        <v>139</v>
      </c>
    </row>
    <row r="109" spans="1:15" x14ac:dyDescent="0.2">
      <c r="A109" t="s">
        <v>118</v>
      </c>
      <c r="C109">
        <v>304</v>
      </c>
    </row>
    <row r="110" spans="1:15" x14ac:dyDescent="0.2">
      <c r="A110" s="1" t="s">
        <v>119</v>
      </c>
      <c r="E110">
        <v>978</v>
      </c>
      <c r="F110">
        <v>946</v>
      </c>
      <c r="G110">
        <v>49</v>
      </c>
      <c r="H110">
        <v>317</v>
      </c>
      <c r="I110">
        <f>SUM(E110:H110)</f>
        <v>2290</v>
      </c>
    </row>
  </sheetData>
  <protectedRanges>
    <protectedRange password="EC4A" sqref="A65 N66:IV66" name="chronic care total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2 O1:O92 O94:O65539" name="average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6 A12:A14 N36:IV36 N27:IV27 N12:IV14 N7:IV8 A7:A8" name="totals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rintOptions headings="1"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0"/>
  <sheetViews>
    <sheetView zoomScale="120" zoomScaleNormal="120" workbookViewId="0">
      <selection activeCell="S19" sqref="S19"/>
    </sheetView>
  </sheetViews>
  <sheetFormatPr defaultRowHeight="12.75" x14ac:dyDescent="0.2"/>
  <cols>
    <col min="1" max="1" width="39.42578125" customWidth="1"/>
    <col min="2" max="2" width="7.5703125" style="47" customWidth="1"/>
    <col min="3" max="4" width="6.85546875" customWidth="1"/>
    <col min="5" max="5" width="6.5703125" customWidth="1"/>
    <col min="6" max="7" width="6.7109375" customWidth="1"/>
    <col min="8" max="9" width="6.85546875" customWidth="1"/>
    <col min="10" max="10" width="6.28515625" customWidth="1"/>
    <col min="11" max="11" width="6.42578125" customWidth="1"/>
    <col min="12" max="13" width="6.7109375" customWidth="1"/>
    <col min="14" max="14" width="9.140625" style="47"/>
  </cols>
  <sheetData>
    <row r="1" spans="1:15" ht="13.5" thickBot="1" x14ac:dyDescent="0.25">
      <c r="A1" s="38" t="s">
        <v>128</v>
      </c>
      <c r="B1" s="44"/>
      <c r="C1" s="7"/>
      <c r="D1" s="7"/>
      <c r="E1" s="7">
        <v>2017</v>
      </c>
      <c r="F1" s="7"/>
      <c r="G1" s="7"/>
      <c r="H1" s="7"/>
      <c r="I1" s="7"/>
      <c r="J1" s="7"/>
      <c r="K1" s="7"/>
      <c r="L1" s="7"/>
      <c r="M1" s="7"/>
      <c r="N1" s="48"/>
      <c r="O1" s="6"/>
    </row>
    <row r="2" spans="1:15" ht="13.5" thickBot="1" x14ac:dyDescent="0.25">
      <c r="A2" s="3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4" t="s">
        <v>15</v>
      </c>
      <c r="B3" s="45">
        <v>1076</v>
      </c>
      <c r="C3" s="16">
        <v>1069</v>
      </c>
      <c r="D3" s="16">
        <v>1004</v>
      </c>
      <c r="E3" s="16">
        <v>1049</v>
      </c>
      <c r="F3" s="16">
        <v>1091</v>
      </c>
      <c r="G3" s="16">
        <v>1050</v>
      </c>
      <c r="H3" s="16">
        <v>1021</v>
      </c>
      <c r="I3" s="16">
        <v>1017</v>
      </c>
      <c r="J3" s="16">
        <v>990</v>
      </c>
      <c r="K3" s="16">
        <v>1002</v>
      </c>
      <c r="L3" s="16">
        <v>1032</v>
      </c>
      <c r="M3" s="16">
        <v>1048</v>
      </c>
      <c r="N3" s="49">
        <f>SUM(B3:M3)</f>
        <v>12449</v>
      </c>
      <c r="O3" s="25">
        <f>AVERAGE(B3:M3)</f>
        <v>1037.4166666666667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27"/>
    </row>
    <row r="6" spans="1:15" x14ac:dyDescent="0.2">
      <c r="A6" s="24" t="s">
        <v>17</v>
      </c>
      <c r="B6" s="47">
        <v>5</v>
      </c>
      <c r="C6">
        <v>0</v>
      </c>
      <c r="D6">
        <v>0</v>
      </c>
      <c r="E6">
        <v>2</v>
      </c>
      <c r="F6">
        <v>0</v>
      </c>
      <c r="G6">
        <v>1</v>
      </c>
      <c r="H6">
        <v>1</v>
      </c>
      <c r="I6">
        <v>2</v>
      </c>
      <c r="J6">
        <v>1</v>
      </c>
      <c r="K6">
        <v>1</v>
      </c>
      <c r="L6">
        <v>3</v>
      </c>
      <c r="M6">
        <v>2</v>
      </c>
      <c r="N6" s="32">
        <f t="shared" ref="N6:N24" si="0">SUM(B6:M6)</f>
        <v>18</v>
      </c>
      <c r="O6" s="15">
        <f>AVERAGE(B6:M6)</f>
        <v>1.5</v>
      </c>
    </row>
    <row r="7" spans="1:15" x14ac:dyDescent="0.2">
      <c r="A7" s="18" t="s">
        <v>18</v>
      </c>
      <c r="B7" s="47">
        <v>873</v>
      </c>
      <c r="C7">
        <v>836</v>
      </c>
      <c r="D7">
        <v>804</v>
      </c>
      <c r="E7">
        <v>992</v>
      </c>
      <c r="F7">
        <v>981</v>
      </c>
      <c r="G7">
        <v>997</v>
      </c>
      <c r="H7">
        <v>897</v>
      </c>
      <c r="I7">
        <v>960</v>
      </c>
      <c r="J7">
        <v>917</v>
      </c>
      <c r="K7">
        <v>867</v>
      </c>
      <c r="L7">
        <v>1019</v>
      </c>
      <c r="M7">
        <v>865</v>
      </c>
      <c r="N7" s="32">
        <f t="shared" si="0"/>
        <v>11008</v>
      </c>
      <c r="O7" s="15">
        <f>AVERAGE(B7:M7)</f>
        <v>917.33333333333337</v>
      </c>
    </row>
    <row r="8" spans="1:15" x14ac:dyDescent="0.2">
      <c r="A8" s="18" t="s">
        <v>19</v>
      </c>
      <c r="B8" s="47">
        <v>749</v>
      </c>
      <c r="C8">
        <v>751</v>
      </c>
      <c r="D8">
        <v>754</v>
      </c>
      <c r="E8">
        <v>928</v>
      </c>
      <c r="F8">
        <v>867</v>
      </c>
      <c r="G8">
        <v>953</v>
      </c>
      <c r="H8">
        <v>806</v>
      </c>
      <c r="I8">
        <v>966</v>
      </c>
      <c r="J8">
        <v>866</v>
      </c>
      <c r="K8">
        <v>887</v>
      </c>
      <c r="L8">
        <v>994</v>
      </c>
      <c r="M8">
        <v>1078</v>
      </c>
      <c r="N8" s="32">
        <f t="shared" si="0"/>
        <v>10599</v>
      </c>
      <c r="O8" s="15">
        <f>(AVERAGE(B8:M8))</f>
        <v>883.25</v>
      </c>
    </row>
    <row r="9" spans="1:15" x14ac:dyDescent="0.2">
      <c r="A9" s="17" t="s">
        <v>20</v>
      </c>
      <c r="B9" s="47">
        <v>610</v>
      </c>
      <c r="C9">
        <v>564</v>
      </c>
      <c r="D9">
        <v>560</v>
      </c>
      <c r="E9">
        <v>646</v>
      </c>
      <c r="F9">
        <v>606</v>
      </c>
      <c r="G9">
        <v>652</v>
      </c>
      <c r="H9">
        <v>554</v>
      </c>
      <c r="I9">
        <v>639</v>
      </c>
      <c r="J9">
        <v>512</v>
      </c>
      <c r="K9">
        <v>618</v>
      </c>
      <c r="L9">
        <v>626</v>
      </c>
      <c r="M9">
        <v>741</v>
      </c>
      <c r="N9" s="32">
        <f t="shared" si="0"/>
        <v>7328</v>
      </c>
      <c r="O9" s="15">
        <f t="shared" ref="O9:O24" si="1">AVERAGE(B9:M9)</f>
        <v>610.66666666666663</v>
      </c>
    </row>
    <row r="10" spans="1:15" x14ac:dyDescent="0.2">
      <c r="A10" s="17" t="s">
        <v>21</v>
      </c>
      <c r="B10" s="47">
        <v>229</v>
      </c>
      <c r="C10">
        <v>165</v>
      </c>
      <c r="D10">
        <v>176</v>
      </c>
      <c r="E10">
        <v>138</v>
      </c>
      <c r="F10">
        <v>144</v>
      </c>
      <c r="G10">
        <v>168</v>
      </c>
      <c r="H10">
        <v>163</v>
      </c>
      <c r="I10">
        <v>171</v>
      </c>
      <c r="J10">
        <v>155</v>
      </c>
      <c r="K10">
        <v>103</v>
      </c>
      <c r="L10">
        <v>141</v>
      </c>
      <c r="M10">
        <v>179</v>
      </c>
      <c r="N10" s="32">
        <f t="shared" si="0"/>
        <v>1932</v>
      </c>
      <c r="O10" s="15">
        <f t="shared" si="1"/>
        <v>161</v>
      </c>
    </row>
    <row r="11" spans="1:15" x14ac:dyDescent="0.2">
      <c r="A11" s="17" t="s">
        <v>23</v>
      </c>
      <c r="B11" s="47">
        <v>33</v>
      </c>
      <c r="C11">
        <v>22</v>
      </c>
      <c r="D11">
        <v>18</v>
      </c>
      <c r="E11">
        <v>16</v>
      </c>
      <c r="F11">
        <v>6</v>
      </c>
      <c r="G11">
        <v>11</v>
      </c>
      <c r="H11">
        <v>8</v>
      </c>
      <c r="I11">
        <v>16</v>
      </c>
      <c r="J11">
        <v>10</v>
      </c>
      <c r="K11">
        <v>34</v>
      </c>
      <c r="L11">
        <v>6</v>
      </c>
      <c r="M11">
        <v>64</v>
      </c>
      <c r="N11" s="32">
        <f t="shared" si="0"/>
        <v>244</v>
      </c>
      <c r="O11" s="15">
        <f t="shared" si="1"/>
        <v>20.333333333333332</v>
      </c>
    </row>
    <row r="12" spans="1:15" x14ac:dyDescent="0.2">
      <c r="A12" s="18" t="s">
        <v>24</v>
      </c>
      <c r="B12" s="47">
        <v>313</v>
      </c>
      <c r="C12">
        <v>311</v>
      </c>
      <c r="D12">
        <v>317</v>
      </c>
      <c r="E12">
        <v>303</v>
      </c>
      <c r="F12">
        <v>318</v>
      </c>
      <c r="G12">
        <v>333</v>
      </c>
      <c r="H12">
        <v>326</v>
      </c>
      <c r="I12">
        <v>331</v>
      </c>
      <c r="J12">
        <v>344</v>
      </c>
      <c r="K12">
        <v>289</v>
      </c>
      <c r="L12">
        <v>342</v>
      </c>
      <c r="M12">
        <v>292</v>
      </c>
      <c r="N12" s="32">
        <f t="shared" si="0"/>
        <v>3819</v>
      </c>
      <c r="O12" s="15">
        <f t="shared" si="1"/>
        <v>318.25</v>
      </c>
    </row>
    <row r="13" spans="1:15" x14ac:dyDescent="0.2">
      <c r="A13" s="18" t="s">
        <v>125</v>
      </c>
      <c r="B13" s="47">
        <v>5</v>
      </c>
      <c r="C13">
        <v>12</v>
      </c>
      <c r="D13">
        <v>5</v>
      </c>
      <c r="E13">
        <v>9</v>
      </c>
      <c r="F13">
        <v>11</v>
      </c>
      <c r="G13">
        <v>6</v>
      </c>
      <c r="H13">
        <v>5</v>
      </c>
      <c r="I13">
        <v>3</v>
      </c>
      <c r="J13">
        <v>7</v>
      </c>
      <c r="K13">
        <v>13</v>
      </c>
      <c r="L13">
        <v>5</v>
      </c>
      <c r="M13">
        <v>5</v>
      </c>
      <c r="N13" s="32">
        <f t="shared" si="0"/>
        <v>86</v>
      </c>
      <c r="O13" s="15">
        <f t="shared" si="1"/>
        <v>7.166666666666667</v>
      </c>
    </row>
    <row r="14" spans="1:15" x14ac:dyDescent="0.2">
      <c r="A14" s="18" t="s">
        <v>25</v>
      </c>
      <c r="B14" s="47">
        <v>25</v>
      </c>
      <c r="C14">
        <v>15</v>
      </c>
      <c r="D14">
        <v>16</v>
      </c>
      <c r="E14">
        <v>16</v>
      </c>
      <c r="F14">
        <v>20</v>
      </c>
      <c r="G14">
        <v>17</v>
      </c>
      <c r="H14">
        <v>17</v>
      </c>
      <c r="I14">
        <v>18</v>
      </c>
      <c r="J14">
        <v>17</v>
      </c>
      <c r="K14">
        <v>12</v>
      </c>
      <c r="L14">
        <v>13</v>
      </c>
      <c r="M14">
        <v>10</v>
      </c>
      <c r="N14" s="32">
        <f t="shared" si="0"/>
        <v>196</v>
      </c>
      <c r="O14" s="15">
        <f t="shared" si="1"/>
        <v>16.333333333333332</v>
      </c>
    </row>
    <row r="15" spans="1:15" x14ac:dyDescent="0.2">
      <c r="A15" s="17" t="s">
        <v>26</v>
      </c>
      <c r="B15" s="47">
        <v>82</v>
      </c>
      <c r="C15">
        <v>106</v>
      </c>
      <c r="D15">
        <v>97</v>
      </c>
      <c r="E15">
        <v>113</v>
      </c>
      <c r="F15">
        <v>105</v>
      </c>
      <c r="G15">
        <v>100</v>
      </c>
      <c r="H15">
        <v>102</v>
      </c>
      <c r="I15">
        <v>97</v>
      </c>
      <c r="J15">
        <v>82</v>
      </c>
      <c r="K15">
        <v>123</v>
      </c>
      <c r="L15">
        <v>130</v>
      </c>
      <c r="M15">
        <v>111</v>
      </c>
      <c r="N15" s="32">
        <f t="shared" si="0"/>
        <v>1248</v>
      </c>
      <c r="O15" s="15">
        <f t="shared" si="1"/>
        <v>104</v>
      </c>
    </row>
    <row r="16" spans="1:15" x14ac:dyDescent="0.2">
      <c r="A16" s="17" t="s">
        <v>27</v>
      </c>
      <c r="B16" s="47">
        <v>281</v>
      </c>
      <c r="C16">
        <v>394</v>
      </c>
      <c r="D16">
        <v>349</v>
      </c>
      <c r="E16">
        <v>408</v>
      </c>
      <c r="F16">
        <v>324</v>
      </c>
      <c r="G16">
        <v>384</v>
      </c>
      <c r="H16">
        <v>308</v>
      </c>
      <c r="I16">
        <v>318</v>
      </c>
      <c r="J16">
        <v>264</v>
      </c>
      <c r="K16">
        <v>454</v>
      </c>
      <c r="L16">
        <v>535</v>
      </c>
      <c r="M16">
        <v>450</v>
      </c>
      <c r="N16" s="32">
        <f t="shared" si="0"/>
        <v>4469</v>
      </c>
      <c r="O16" s="15">
        <f t="shared" si="1"/>
        <v>372.41666666666669</v>
      </c>
    </row>
    <row r="17" spans="1:15" x14ac:dyDescent="0.2">
      <c r="A17" s="17" t="s">
        <v>28</v>
      </c>
      <c r="B17" s="47">
        <v>87</v>
      </c>
      <c r="C17">
        <v>143</v>
      </c>
      <c r="D17">
        <v>115</v>
      </c>
      <c r="E17">
        <v>120</v>
      </c>
      <c r="F17">
        <v>98</v>
      </c>
      <c r="G17">
        <v>115</v>
      </c>
      <c r="H17">
        <v>108</v>
      </c>
      <c r="I17">
        <v>109</v>
      </c>
      <c r="J17">
        <v>112</v>
      </c>
      <c r="K17">
        <v>136</v>
      </c>
      <c r="L17">
        <v>150</v>
      </c>
      <c r="M17">
        <v>130</v>
      </c>
      <c r="N17" s="32">
        <f t="shared" si="0"/>
        <v>1423</v>
      </c>
      <c r="O17" s="15">
        <f t="shared" si="1"/>
        <v>118.58333333333333</v>
      </c>
    </row>
    <row r="18" spans="1:15" x14ac:dyDescent="0.2">
      <c r="A18" s="17" t="s">
        <v>29</v>
      </c>
      <c r="B18" s="47">
        <v>37</v>
      </c>
      <c r="C18">
        <v>45</v>
      </c>
      <c r="D18">
        <v>46</v>
      </c>
      <c r="E18">
        <v>49</v>
      </c>
      <c r="F18">
        <v>46</v>
      </c>
      <c r="G18">
        <v>58</v>
      </c>
      <c r="H18">
        <v>51</v>
      </c>
      <c r="I18">
        <v>48</v>
      </c>
      <c r="J18">
        <v>34</v>
      </c>
      <c r="K18">
        <v>58</v>
      </c>
      <c r="L18">
        <v>38</v>
      </c>
      <c r="M18">
        <v>72</v>
      </c>
      <c r="N18" s="32">
        <f t="shared" si="0"/>
        <v>582</v>
      </c>
      <c r="O18" s="15">
        <f t="shared" si="1"/>
        <v>48.5</v>
      </c>
    </row>
    <row r="19" spans="1:15" x14ac:dyDescent="0.2">
      <c r="A19" s="17" t="s">
        <v>30</v>
      </c>
      <c r="B19" s="47">
        <v>0</v>
      </c>
      <c r="C19">
        <v>1</v>
      </c>
      <c r="D19">
        <v>0</v>
      </c>
      <c r="E19">
        <v>1</v>
      </c>
      <c r="F19">
        <v>0</v>
      </c>
      <c r="G19">
        <v>1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 s="49">
        <f t="shared" si="0"/>
        <v>4</v>
      </c>
      <c r="O19" s="15">
        <f t="shared" si="1"/>
        <v>0.33333333333333331</v>
      </c>
    </row>
    <row r="20" spans="1:15" x14ac:dyDescent="0.2">
      <c r="A20" s="17" t="s">
        <v>31</v>
      </c>
      <c r="B20" s="47">
        <v>85</v>
      </c>
      <c r="C20">
        <v>99</v>
      </c>
      <c r="D20">
        <v>73</v>
      </c>
      <c r="E20">
        <v>95</v>
      </c>
      <c r="F20">
        <v>112</v>
      </c>
      <c r="G20">
        <v>97</v>
      </c>
      <c r="H20">
        <v>94</v>
      </c>
      <c r="I20">
        <v>65</v>
      </c>
      <c r="J20">
        <v>67</v>
      </c>
      <c r="K20">
        <v>50</v>
      </c>
      <c r="L20">
        <v>74</v>
      </c>
      <c r="M20">
        <v>29</v>
      </c>
      <c r="N20" s="49">
        <f t="shared" si="0"/>
        <v>940</v>
      </c>
      <c r="O20" s="15">
        <f t="shared" si="1"/>
        <v>78.333333333333329</v>
      </c>
    </row>
    <row r="21" spans="1:15" x14ac:dyDescent="0.2">
      <c r="A21" s="17" t="s">
        <v>32</v>
      </c>
      <c r="B21" s="47">
        <v>68</v>
      </c>
      <c r="C21">
        <v>75</v>
      </c>
      <c r="D21">
        <v>47</v>
      </c>
      <c r="E21">
        <v>79</v>
      </c>
      <c r="F21">
        <v>85</v>
      </c>
      <c r="G21">
        <v>75</v>
      </c>
      <c r="H21">
        <v>66</v>
      </c>
      <c r="I21">
        <v>15</v>
      </c>
      <c r="J21">
        <v>48</v>
      </c>
      <c r="K21">
        <v>31</v>
      </c>
      <c r="L21">
        <v>63</v>
      </c>
      <c r="M21">
        <v>27</v>
      </c>
      <c r="N21" s="49">
        <f t="shared" si="0"/>
        <v>679</v>
      </c>
      <c r="O21" s="15">
        <f t="shared" si="1"/>
        <v>56.583333333333336</v>
      </c>
    </row>
    <row r="22" spans="1:15" x14ac:dyDescent="0.2">
      <c r="A22" s="17" t="s">
        <v>33</v>
      </c>
      <c r="B22" s="47">
        <v>17</v>
      </c>
      <c r="C22">
        <v>24</v>
      </c>
      <c r="D22">
        <v>26</v>
      </c>
      <c r="E22">
        <v>16</v>
      </c>
      <c r="F22">
        <v>27</v>
      </c>
      <c r="G22">
        <v>22</v>
      </c>
      <c r="H22">
        <v>28</v>
      </c>
      <c r="I22">
        <v>50</v>
      </c>
      <c r="J22">
        <v>19</v>
      </c>
      <c r="K22">
        <v>19</v>
      </c>
      <c r="L22">
        <v>11</v>
      </c>
      <c r="M22">
        <v>2</v>
      </c>
      <c r="N22" s="49">
        <f t="shared" si="0"/>
        <v>261</v>
      </c>
      <c r="O22" s="15">
        <f t="shared" si="1"/>
        <v>21.75</v>
      </c>
    </row>
    <row r="23" spans="1:15" x14ac:dyDescent="0.2">
      <c r="A23" s="17" t="s">
        <v>34</v>
      </c>
      <c r="B23" s="47">
        <v>23</v>
      </c>
      <c r="C23">
        <v>31</v>
      </c>
      <c r="D23">
        <v>33</v>
      </c>
      <c r="E23">
        <v>18</v>
      </c>
      <c r="F23">
        <v>29</v>
      </c>
      <c r="G23">
        <v>25</v>
      </c>
      <c r="H23">
        <v>27</v>
      </c>
      <c r="I23">
        <v>29</v>
      </c>
      <c r="J23">
        <v>22</v>
      </c>
      <c r="K23">
        <v>50</v>
      </c>
      <c r="L23">
        <v>28</v>
      </c>
      <c r="M23">
        <v>19</v>
      </c>
      <c r="N23" s="49">
        <f t="shared" si="0"/>
        <v>334</v>
      </c>
      <c r="O23" s="15">
        <f t="shared" si="1"/>
        <v>27.833333333333332</v>
      </c>
    </row>
    <row r="24" spans="1:15" ht="13.5" thickBot="1" x14ac:dyDescent="0.25">
      <c r="A24" s="22" t="s">
        <v>35</v>
      </c>
      <c r="B24" s="47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49">
        <f t="shared" si="0"/>
        <v>0</v>
      </c>
      <c r="O24" s="15">
        <f t="shared" si="1"/>
        <v>0</v>
      </c>
    </row>
    <row r="25" spans="1:15" ht="13.5" thickBot="1" x14ac:dyDescent="0.25">
      <c r="A25" s="5" t="s">
        <v>36</v>
      </c>
      <c r="B25" s="4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0"/>
      <c r="O25" s="10"/>
    </row>
    <row r="26" spans="1:15" x14ac:dyDescent="0.2">
      <c r="A26" s="23" t="s">
        <v>37</v>
      </c>
      <c r="B26" s="47">
        <v>235</v>
      </c>
      <c r="C26">
        <v>188</v>
      </c>
      <c r="D26">
        <v>162</v>
      </c>
      <c r="E26">
        <v>270</v>
      </c>
      <c r="F26">
        <v>224</v>
      </c>
      <c r="G26">
        <v>293</v>
      </c>
      <c r="H26">
        <v>253</v>
      </c>
      <c r="I26">
        <v>258</v>
      </c>
      <c r="J26">
        <v>192</v>
      </c>
      <c r="K26">
        <v>269</v>
      </c>
      <c r="L26">
        <v>240</v>
      </c>
      <c r="M26">
        <v>220</v>
      </c>
      <c r="N26" s="49">
        <f>SUM(B26:M26)</f>
        <v>2804</v>
      </c>
      <c r="O26" s="21">
        <f t="shared" ref="O26:O34" si="2">AVERAGE(B26:M26)</f>
        <v>233.66666666666666</v>
      </c>
    </row>
    <row r="27" spans="1:15" x14ac:dyDescent="0.2">
      <c r="A27" s="20" t="s">
        <v>38</v>
      </c>
      <c r="B27" s="47">
        <v>93</v>
      </c>
      <c r="C27">
        <v>74</v>
      </c>
      <c r="D27">
        <v>48</v>
      </c>
      <c r="E27">
        <v>89</v>
      </c>
      <c r="F27">
        <v>81</v>
      </c>
      <c r="G27">
        <v>92</v>
      </c>
      <c r="H27">
        <v>86</v>
      </c>
      <c r="I27">
        <v>110</v>
      </c>
      <c r="J27">
        <v>87</v>
      </c>
      <c r="K27">
        <v>115</v>
      </c>
      <c r="L27">
        <v>106</v>
      </c>
      <c r="M27">
        <v>76</v>
      </c>
      <c r="N27" s="32">
        <f>SUM(B27:M27)</f>
        <v>1057</v>
      </c>
      <c r="O27" s="15">
        <f t="shared" si="2"/>
        <v>88.083333333333329</v>
      </c>
    </row>
    <row r="28" spans="1:15" x14ac:dyDescent="0.2">
      <c r="A28" s="20" t="s">
        <v>39</v>
      </c>
      <c r="B28" s="47">
        <v>142</v>
      </c>
      <c r="C28">
        <v>114</v>
      </c>
      <c r="D28">
        <v>114</v>
      </c>
      <c r="E28">
        <v>181</v>
      </c>
      <c r="F28">
        <v>143</v>
      </c>
      <c r="G28">
        <v>201</v>
      </c>
      <c r="H28">
        <v>167</v>
      </c>
      <c r="I28">
        <v>148</v>
      </c>
      <c r="J28">
        <v>105</v>
      </c>
      <c r="K28">
        <v>154</v>
      </c>
      <c r="L28">
        <v>134</v>
      </c>
      <c r="M28">
        <v>144</v>
      </c>
      <c r="N28" s="49">
        <f t="shared" ref="N28:N34" si="3">SUM(B28:M28)</f>
        <v>1747</v>
      </c>
      <c r="O28" s="15">
        <f t="shared" si="2"/>
        <v>145.58333333333334</v>
      </c>
    </row>
    <row r="29" spans="1:15" x14ac:dyDescent="0.2">
      <c r="A29" s="20" t="s">
        <v>40</v>
      </c>
      <c r="B29" s="47">
        <v>159</v>
      </c>
      <c r="C29">
        <v>138</v>
      </c>
      <c r="D29">
        <v>199</v>
      </c>
      <c r="E29">
        <v>193</v>
      </c>
      <c r="F29">
        <v>132</v>
      </c>
      <c r="G29">
        <v>238</v>
      </c>
      <c r="H29">
        <v>152</v>
      </c>
      <c r="I29">
        <v>140</v>
      </c>
      <c r="J29">
        <v>155</v>
      </c>
      <c r="K29">
        <v>232</v>
      </c>
      <c r="L29">
        <v>245</v>
      </c>
      <c r="M29">
        <v>306</v>
      </c>
      <c r="N29" s="49">
        <f t="shared" si="3"/>
        <v>2289</v>
      </c>
      <c r="O29" s="15">
        <f t="shared" si="2"/>
        <v>190.75</v>
      </c>
    </row>
    <row r="30" spans="1:15" x14ac:dyDescent="0.2">
      <c r="A30" s="20" t="s">
        <v>41</v>
      </c>
      <c r="B30" s="47">
        <v>107</v>
      </c>
      <c r="C30">
        <v>104</v>
      </c>
      <c r="D30">
        <v>164</v>
      </c>
      <c r="E30">
        <v>134</v>
      </c>
      <c r="F30">
        <v>103</v>
      </c>
      <c r="G30">
        <v>185</v>
      </c>
      <c r="H30">
        <v>97</v>
      </c>
      <c r="I30">
        <v>93</v>
      </c>
      <c r="J30">
        <v>114</v>
      </c>
      <c r="K30">
        <v>176</v>
      </c>
      <c r="L30">
        <v>200</v>
      </c>
      <c r="M30">
        <v>266</v>
      </c>
      <c r="N30" s="49">
        <f t="shared" si="3"/>
        <v>1743</v>
      </c>
      <c r="O30" s="15">
        <f t="shared" si="2"/>
        <v>145.25</v>
      </c>
    </row>
    <row r="31" spans="1:15" x14ac:dyDescent="0.2">
      <c r="A31" s="20" t="s">
        <v>42</v>
      </c>
      <c r="B31" s="47">
        <v>52</v>
      </c>
      <c r="C31">
        <v>34</v>
      </c>
      <c r="D31">
        <v>35</v>
      </c>
      <c r="E31">
        <v>59</v>
      </c>
      <c r="F31">
        <v>29</v>
      </c>
      <c r="G31">
        <v>53</v>
      </c>
      <c r="H31">
        <v>55</v>
      </c>
      <c r="I31">
        <v>47</v>
      </c>
      <c r="J31">
        <v>41</v>
      </c>
      <c r="K31">
        <v>56</v>
      </c>
      <c r="L31">
        <v>45</v>
      </c>
      <c r="M31">
        <v>40</v>
      </c>
      <c r="N31" s="49">
        <f t="shared" si="3"/>
        <v>546</v>
      </c>
      <c r="O31" s="15">
        <f t="shared" si="2"/>
        <v>45.5</v>
      </c>
    </row>
    <row r="32" spans="1:15" x14ac:dyDescent="0.2">
      <c r="A32" s="20" t="s">
        <v>43</v>
      </c>
      <c r="B32" s="47">
        <v>394</v>
      </c>
      <c r="C32">
        <v>326</v>
      </c>
      <c r="D32">
        <v>361</v>
      </c>
      <c r="E32">
        <v>463</v>
      </c>
      <c r="F32">
        <v>356</v>
      </c>
      <c r="G32">
        <v>531</v>
      </c>
      <c r="H32">
        <v>405</v>
      </c>
      <c r="I32">
        <v>398</v>
      </c>
      <c r="J32">
        <v>368</v>
      </c>
      <c r="K32">
        <v>501</v>
      </c>
      <c r="L32">
        <v>485</v>
      </c>
      <c r="M32">
        <v>526</v>
      </c>
      <c r="N32" s="49">
        <f t="shared" si="3"/>
        <v>5114</v>
      </c>
      <c r="O32" s="15">
        <f t="shared" si="2"/>
        <v>426.16666666666669</v>
      </c>
    </row>
    <row r="33" spans="1:15" x14ac:dyDescent="0.2">
      <c r="A33" s="29" t="s">
        <v>44</v>
      </c>
      <c r="B33" s="47">
        <v>26</v>
      </c>
      <c r="C33">
        <v>36</v>
      </c>
      <c r="D33">
        <v>17</v>
      </c>
      <c r="E33">
        <v>31</v>
      </c>
      <c r="F33">
        <v>24</v>
      </c>
      <c r="G33">
        <v>32</v>
      </c>
      <c r="H33">
        <v>26</v>
      </c>
      <c r="I33">
        <v>34</v>
      </c>
      <c r="J33">
        <v>16</v>
      </c>
      <c r="K33">
        <v>39</v>
      </c>
      <c r="L33">
        <v>31</v>
      </c>
      <c r="M33">
        <v>34</v>
      </c>
      <c r="N33" s="49">
        <f t="shared" si="3"/>
        <v>346</v>
      </c>
      <c r="O33" s="15">
        <f t="shared" si="2"/>
        <v>28.833333333333332</v>
      </c>
    </row>
    <row r="34" spans="1:15" ht="13.5" thickBot="1" x14ac:dyDescent="0.25">
      <c r="A34" s="40" t="s">
        <v>126</v>
      </c>
      <c r="B34" s="47">
        <v>4</v>
      </c>
      <c r="C34">
        <v>1</v>
      </c>
      <c r="D34">
        <v>2</v>
      </c>
      <c r="E34">
        <v>2</v>
      </c>
      <c r="F34">
        <v>0</v>
      </c>
      <c r="G34">
        <v>4</v>
      </c>
      <c r="H34">
        <v>3</v>
      </c>
      <c r="I34">
        <v>3</v>
      </c>
      <c r="J34">
        <v>3</v>
      </c>
      <c r="K34">
        <v>0</v>
      </c>
      <c r="L34">
        <v>3</v>
      </c>
      <c r="M34">
        <v>2</v>
      </c>
      <c r="N34" s="51">
        <f t="shared" si="3"/>
        <v>27</v>
      </c>
      <c r="O34" s="25">
        <f t="shared" si="2"/>
        <v>2.25</v>
      </c>
    </row>
    <row r="35" spans="1:15" ht="13.5" thickBot="1" x14ac:dyDescent="0.25">
      <c r="A35" s="5" t="s">
        <v>45</v>
      </c>
      <c r="B35" s="4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50"/>
      <c r="O35" s="34"/>
    </row>
    <row r="36" spans="1:15" x14ac:dyDescent="0.2">
      <c r="A36" s="30" t="s">
        <v>46</v>
      </c>
      <c r="B36" s="47">
        <v>53</v>
      </c>
      <c r="C36">
        <v>46</v>
      </c>
      <c r="D36">
        <v>62</v>
      </c>
      <c r="E36">
        <v>68</v>
      </c>
      <c r="F36">
        <v>61</v>
      </c>
      <c r="G36">
        <v>69</v>
      </c>
      <c r="H36">
        <v>62</v>
      </c>
      <c r="I36">
        <v>54</v>
      </c>
      <c r="J36">
        <v>70</v>
      </c>
      <c r="K36">
        <v>91</v>
      </c>
      <c r="L36">
        <v>87</v>
      </c>
      <c r="M36">
        <v>61</v>
      </c>
      <c r="N36" s="32">
        <f t="shared" ref="N36:N42" si="4">SUM(B36:M36)</f>
        <v>784</v>
      </c>
      <c r="O36" s="15">
        <f t="shared" ref="O36:O42" si="5">AVERAGE(B36:M36)</f>
        <v>65.333333333333329</v>
      </c>
    </row>
    <row r="37" spans="1:15" x14ac:dyDescent="0.2">
      <c r="A37" s="20" t="s">
        <v>47</v>
      </c>
      <c r="B37" s="47">
        <v>240</v>
      </c>
      <c r="C37">
        <v>206</v>
      </c>
      <c r="D37">
        <v>205</v>
      </c>
      <c r="E37">
        <v>198</v>
      </c>
      <c r="F37">
        <v>183</v>
      </c>
      <c r="G37">
        <v>214</v>
      </c>
      <c r="H37">
        <v>211</v>
      </c>
      <c r="I37">
        <v>207</v>
      </c>
      <c r="J37">
        <v>205</v>
      </c>
      <c r="K37">
        <v>170</v>
      </c>
      <c r="L37">
        <v>185</v>
      </c>
      <c r="M37">
        <v>188</v>
      </c>
      <c r="N37" s="49">
        <f t="shared" si="4"/>
        <v>2412</v>
      </c>
      <c r="O37" s="15">
        <f t="shared" si="5"/>
        <v>201</v>
      </c>
    </row>
    <row r="38" spans="1:15" x14ac:dyDescent="0.2">
      <c r="A38" s="20" t="s">
        <v>48</v>
      </c>
      <c r="B38" s="47">
        <v>122</v>
      </c>
      <c r="C38">
        <v>176</v>
      </c>
      <c r="D38">
        <v>110</v>
      </c>
      <c r="E38">
        <v>102</v>
      </c>
      <c r="F38">
        <v>95</v>
      </c>
      <c r="G38">
        <v>119</v>
      </c>
      <c r="H38">
        <v>109</v>
      </c>
      <c r="I38">
        <v>107</v>
      </c>
      <c r="J38">
        <v>111</v>
      </c>
      <c r="K38">
        <v>65</v>
      </c>
      <c r="L38">
        <v>93</v>
      </c>
      <c r="M38">
        <v>95</v>
      </c>
      <c r="N38" s="49">
        <f t="shared" si="4"/>
        <v>1304</v>
      </c>
      <c r="O38" s="15">
        <f t="shared" si="5"/>
        <v>108.66666666666667</v>
      </c>
    </row>
    <row r="39" spans="1:15" x14ac:dyDescent="0.2">
      <c r="A39" s="20" t="s">
        <v>49</v>
      </c>
      <c r="B39" s="47">
        <v>8</v>
      </c>
      <c r="C39">
        <v>7</v>
      </c>
      <c r="D39">
        <v>3</v>
      </c>
      <c r="E39">
        <v>6</v>
      </c>
      <c r="F39">
        <v>5</v>
      </c>
      <c r="G39">
        <v>5</v>
      </c>
      <c r="H39">
        <v>9</v>
      </c>
      <c r="I39">
        <v>8</v>
      </c>
      <c r="J39">
        <v>3</v>
      </c>
      <c r="K39">
        <v>8</v>
      </c>
      <c r="L39">
        <v>3</v>
      </c>
      <c r="M39">
        <v>8</v>
      </c>
      <c r="N39" s="49">
        <f t="shared" si="4"/>
        <v>73</v>
      </c>
      <c r="O39" s="15">
        <f t="shared" si="5"/>
        <v>6.083333333333333</v>
      </c>
    </row>
    <row r="40" spans="1:15" x14ac:dyDescent="0.2">
      <c r="A40" s="20" t="s">
        <v>50</v>
      </c>
      <c r="B40" s="47">
        <v>13</v>
      </c>
      <c r="C40">
        <v>4</v>
      </c>
      <c r="D40">
        <v>4</v>
      </c>
      <c r="E40">
        <v>5</v>
      </c>
      <c r="F40">
        <v>6</v>
      </c>
      <c r="G40">
        <v>2</v>
      </c>
      <c r="H40">
        <v>5</v>
      </c>
      <c r="I40">
        <v>8</v>
      </c>
      <c r="J40">
        <v>4</v>
      </c>
      <c r="K40">
        <v>5</v>
      </c>
      <c r="L40">
        <v>2</v>
      </c>
      <c r="M40">
        <v>0</v>
      </c>
      <c r="N40" s="49">
        <f t="shared" si="4"/>
        <v>58</v>
      </c>
      <c r="O40" s="15">
        <f t="shared" si="5"/>
        <v>4.833333333333333</v>
      </c>
    </row>
    <row r="41" spans="1:15" x14ac:dyDescent="0.2">
      <c r="A41" s="20" t="s">
        <v>51</v>
      </c>
      <c r="B41" s="47">
        <v>20</v>
      </c>
      <c r="C41">
        <v>15</v>
      </c>
      <c r="D41">
        <v>18</v>
      </c>
      <c r="E41">
        <v>9</v>
      </c>
      <c r="F41">
        <v>8</v>
      </c>
      <c r="G41">
        <v>18</v>
      </c>
      <c r="H41">
        <v>11</v>
      </c>
      <c r="I41">
        <v>19</v>
      </c>
      <c r="J41">
        <v>16</v>
      </c>
      <c r="K41">
        <v>6</v>
      </c>
      <c r="L41">
        <v>19</v>
      </c>
      <c r="M41">
        <v>8</v>
      </c>
      <c r="N41" s="49">
        <f t="shared" si="4"/>
        <v>167</v>
      </c>
      <c r="O41" s="15">
        <f t="shared" si="5"/>
        <v>13.916666666666666</v>
      </c>
    </row>
    <row r="42" spans="1:15" ht="13.5" thickBot="1" x14ac:dyDescent="0.25">
      <c r="A42" s="29" t="s">
        <v>52</v>
      </c>
      <c r="B42" s="47">
        <v>5</v>
      </c>
      <c r="C42">
        <v>3</v>
      </c>
      <c r="D42">
        <v>8</v>
      </c>
      <c r="E42">
        <v>6</v>
      </c>
      <c r="F42">
        <v>8</v>
      </c>
      <c r="G42">
        <v>6</v>
      </c>
      <c r="H42">
        <v>4</v>
      </c>
      <c r="I42">
        <v>7</v>
      </c>
      <c r="J42">
        <v>1</v>
      </c>
      <c r="K42">
        <v>5</v>
      </c>
      <c r="L42">
        <v>1</v>
      </c>
      <c r="M42">
        <v>2</v>
      </c>
      <c r="N42" s="49">
        <f t="shared" si="4"/>
        <v>56</v>
      </c>
      <c r="O42" s="15">
        <f t="shared" si="5"/>
        <v>4.666666666666667</v>
      </c>
    </row>
    <row r="43" spans="1:15" ht="13.5" thickBot="1" x14ac:dyDescent="0.25">
      <c r="A43" s="5" t="s">
        <v>53</v>
      </c>
      <c r="B43" s="4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50"/>
      <c r="O43" s="34"/>
    </row>
    <row r="44" spans="1:15" x14ac:dyDescent="0.2">
      <c r="A44" s="30" t="s">
        <v>54</v>
      </c>
      <c r="B44" s="47">
        <v>8</v>
      </c>
      <c r="C44">
        <v>5</v>
      </c>
      <c r="D44">
        <v>12</v>
      </c>
      <c r="E44">
        <v>14</v>
      </c>
      <c r="F44">
        <v>8</v>
      </c>
      <c r="G44">
        <v>9</v>
      </c>
      <c r="H44">
        <v>10</v>
      </c>
      <c r="I44">
        <v>13</v>
      </c>
      <c r="J44">
        <v>12</v>
      </c>
      <c r="K44">
        <v>17</v>
      </c>
      <c r="L44">
        <v>13</v>
      </c>
      <c r="M44">
        <v>13</v>
      </c>
      <c r="N44" s="49">
        <f t="shared" ref="N44:N50" si="6">SUM(B44:M44)</f>
        <v>134</v>
      </c>
      <c r="O44" s="21">
        <f t="shared" ref="O44:O50" si="7">AVERAGE(B44:M44)</f>
        <v>11.166666666666666</v>
      </c>
    </row>
    <row r="45" spans="1:15" x14ac:dyDescent="0.2">
      <c r="A45" s="20" t="s">
        <v>55</v>
      </c>
      <c r="B45" s="47">
        <v>41</v>
      </c>
      <c r="C45">
        <v>37</v>
      </c>
      <c r="D45">
        <v>28</v>
      </c>
      <c r="E45">
        <v>35</v>
      </c>
      <c r="F45">
        <v>31</v>
      </c>
      <c r="G45">
        <v>25</v>
      </c>
      <c r="H45">
        <v>28</v>
      </c>
      <c r="I45">
        <v>40</v>
      </c>
      <c r="J45">
        <v>34</v>
      </c>
      <c r="K45">
        <v>47</v>
      </c>
      <c r="L45">
        <v>41</v>
      </c>
      <c r="M45">
        <v>40</v>
      </c>
      <c r="N45" s="49">
        <f t="shared" si="6"/>
        <v>427</v>
      </c>
      <c r="O45" s="15">
        <f t="shared" si="7"/>
        <v>35.583333333333336</v>
      </c>
    </row>
    <row r="46" spans="1:15" x14ac:dyDescent="0.2">
      <c r="A46" s="20" t="s">
        <v>56</v>
      </c>
      <c r="B46" s="47">
        <v>3</v>
      </c>
      <c r="C46">
        <v>1</v>
      </c>
      <c r="D46">
        <v>5</v>
      </c>
      <c r="E46">
        <v>4</v>
      </c>
      <c r="F46">
        <v>3</v>
      </c>
      <c r="G46">
        <v>4</v>
      </c>
      <c r="H46">
        <v>4</v>
      </c>
      <c r="I46">
        <v>5</v>
      </c>
      <c r="J46">
        <v>5</v>
      </c>
      <c r="K46">
        <v>6</v>
      </c>
      <c r="L46">
        <v>4</v>
      </c>
      <c r="M46">
        <v>4</v>
      </c>
      <c r="N46" s="49">
        <f t="shared" si="6"/>
        <v>48</v>
      </c>
      <c r="O46" s="15">
        <f t="shared" si="7"/>
        <v>4</v>
      </c>
    </row>
    <row r="47" spans="1:15" x14ac:dyDescent="0.2">
      <c r="A47" s="20" t="s">
        <v>57</v>
      </c>
      <c r="B47" s="47">
        <v>16</v>
      </c>
      <c r="C47">
        <v>3</v>
      </c>
      <c r="D47">
        <v>12</v>
      </c>
      <c r="E47">
        <v>11</v>
      </c>
      <c r="F47">
        <v>18</v>
      </c>
      <c r="G47">
        <v>16</v>
      </c>
      <c r="H47">
        <v>6</v>
      </c>
      <c r="I47">
        <v>37</v>
      </c>
      <c r="J47">
        <v>16</v>
      </c>
      <c r="K47">
        <v>16</v>
      </c>
      <c r="L47">
        <v>8</v>
      </c>
      <c r="M47">
        <v>17</v>
      </c>
      <c r="N47" s="49">
        <f t="shared" si="6"/>
        <v>176</v>
      </c>
      <c r="O47" s="15">
        <f t="shared" si="7"/>
        <v>14.666666666666666</v>
      </c>
    </row>
    <row r="48" spans="1:15" x14ac:dyDescent="0.2">
      <c r="A48" s="20" t="s">
        <v>58</v>
      </c>
      <c r="B48" s="47">
        <v>47</v>
      </c>
      <c r="C48">
        <v>24</v>
      </c>
      <c r="D48">
        <v>8</v>
      </c>
      <c r="E48">
        <v>15</v>
      </c>
      <c r="F48">
        <v>42</v>
      </c>
      <c r="G48">
        <v>55</v>
      </c>
      <c r="H48">
        <v>40</v>
      </c>
      <c r="I48">
        <v>23</v>
      </c>
      <c r="J48">
        <v>17</v>
      </c>
      <c r="K48">
        <v>10</v>
      </c>
      <c r="L48">
        <v>12</v>
      </c>
      <c r="M48">
        <v>27</v>
      </c>
      <c r="N48" s="49">
        <f t="shared" si="6"/>
        <v>320</v>
      </c>
      <c r="O48" s="15">
        <f t="shared" si="7"/>
        <v>26.666666666666668</v>
      </c>
    </row>
    <row r="49" spans="1:15" x14ac:dyDescent="0.2">
      <c r="A49" s="20" t="s">
        <v>59</v>
      </c>
      <c r="B49" s="47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s="49">
        <f t="shared" si="6"/>
        <v>0</v>
      </c>
      <c r="O49" s="15">
        <f t="shared" si="7"/>
        <v>0</v>
      </c>
    </row>
    <row r="50" spans="1:15" ht="13.5" thickBot="1" x14ac:dyDescent="0.25">
      <c r="A50" s="29" t="s">
        <v>60</v>
      </c>
      <c r="B50" s="47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1</v>
      </c>
      <c r="L50">
        <v>0</v>
      </c>
      <c r="M50">
        <v>0</v>
      </c>
      <c r="N50" s="49">
        <f t="shared" si="6"/>
        <v>1</v>
      </c>
      <c r="O50" s="15">
        <f t="shared" si="7"/>
        <v>8.3333333333333329E-2</v>
      </c>
    </row>
    <row r="51" spans="1:15" ht="13.5" thickBot="1" x14ac:dyDescent="0.25">
      <c r="A51" s="5" t="s">
        <v>62</v>
      </c>
      <c r="B51" s="46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50"/>
      <c r="O51" s="34"/>
    </row>
    <row r="52" spans="1:15" x14ac:dyDescent="0.2">
      <c r="A52" s="30" t="s">
        <v>63</v>
      </c>
      <c r="B52" s="47">
        <v>639</v>
      </c>
      <c r="C52">
        <v>580</v>
      </c>
      <c r="D52">
        <v>653</v>
      </c>
      <c r="E52">
        <v>776</v>
      </c>
      <c r="F52">
        <v>796</v>
      </c>
      <c r="G52">
        <v>749</v>
      </c>
      <c r="H52">
        <v>781</v>
      </c>
      <c r="I52">
        <v>795</v>
      </c>
      <c r="J52">
        <v>794</v>
      </c>
      <c r="K52">
        <v>814</v>
      </c>
      <c r="L52">
        <v>846</v>
      </c>
      <c r="M52">
        <v>707</v>
      </c>
      <c r="N52" s="49">
        <f>SUM(B52:M52)</f>
        <v>8930</v>
      </c>
      <c r="O52" s="15">
        <f>AVERAGE(B52:M52)</f>
        <v>744.16666666666663</v>
      </c>
    </row>
    <row r="53" spans="1:15" ht="13.5" thickBot="1" x14ac:dyDescent="0.25">
      <c r="A53" s="29" t="s">
        <v>64</v>
      </c>
      <c r="B53" s="47">
        <v>346</v>
      </c>
      <c r="C53">
        <v>291</v>
      </c>
      <c r="D53">
        <v>309</v>
      </c>
      <c r="E53">
        <v>362</v>
      </c>
      <c r="F53">
        <v>352</v>
      </c>
      <c r="G53">
        <v>320</v>
      </c>
      <c r="H53">
        <v>357</v>
      </c>
      <c r="I53">
        <v>354</v>
      </c>
      <c r="J53">
        <v>368</v>
      </c>
      <c r="K53">
        <v>405</v>
      </c>
      <c r="L53">
        <v>374</v>
      </c>
      <c r="M53">
        <v>304</v>
      </c>
      <c r="N53" s="49">
        <f>SUM(B53:M53)</f>
        <v>4142</v>
      </c>
      <c r="O53" s="15">
        <f>AVERAGE(B53:M53)</f>
        <v>345.16666666666669</v>
      </c>
    </row>
    <row r="54" spans="1:15" ht="13.5" thickBot="1" x14ac:dyDescent="0.25">
      <c r="A54" s="5" t="s">
        <v>65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34"/>
    </row>
    <row r="55" spans="1:15" x14ac:dyDescent="0.2">
      <c r="A55" s="30" t="s">
        <v>66</v>
      </c>
      <c r="B55" s="47">
        <v>23</v>
      </c>
      <c r="C55">
        <v>28</v>
      </c>
      <c r="D55">
        <v>23</v>
      </c>
      <c r="E55">
        <v>25</v>
      </c>
      <c r="F55">
        <v>38</v>
      </c>
      <c r="G55">
        <v>38</v>
      </c>
      <c r="H55">
        <v>25</v>
      </c>
      <c r="I55">
        <v>24</v>
      </c>
      <c r="J55">
        <v>38</v>
      </c>
      <c r="K55">
        <v>19</v>
      </c>
      <c r="L55">
        <v>29</v>
      </c>
      <c r="M55">
        <v>18</v>
      </c>
      <c r="N55" s="49">
        <f t="shared" ref="N55:N67" si="8">SUM(B55:M55)</f>
        <v>328</v>
      </c>
      <c r="O55" s="21">
        <f t="shared" ref="O55:O67" si="9">AVERAGE(B55:M55)</f>
        <v>27.333333333333332</v>
      </c>
    </row>
    <row r="56" spans="1:15" x14ac:dyDescent="0.2">
      <c r="A56" s="20" t="s">
        <v>67</v>
      </c>
      <c r="B56" s="47">
        <v>10</v>
      </c>
      <c r="C56">
        <v>15</v>
      </c>
      <c r="D56">
        <v>20</v>
      </c>
      <c r="E56">
        <v>32</v>
      </c>
      <c r="F56">
        <v>26</v>
      </c>
      <c r="G56">
        <v>30</v>
      </c>
      <c r="H56">
        <v>9</v>
      </c>
      <c r="I56">
        <v>22</v>
      </c>
      <c r="J56">
        <v>7</v>
      </c>
      <c r="K56">
        <v>3</v>
      </c>
      <c r="L56">
        <v>6</v>
      </c>
      <c r="M56">
        <v>2</v>
      </c>
      <c r="N56" s="49">
        <f t="shared" si="8"/>
        <v>182</v>
      </c>
      <c r="O56" s="21">
        <f t="shared" si="9"/>
        <v>15.166666666666666</v>
      </c>
    </row>
    <row r="57" spans="1:15" x14ac:dyDescent="0.2">
      <c r="A57" s="20" t="s">
        <v>68</v>
      </c>
      <c r="B57" s="47">
        <v>25</v>
      </c>
      <c r="C57">
        <v>29</v>
      </c>
      <c r="D57">
        <v>23</v>
      </c>
      <c r="E57">
        <v>24</v>
      </c>
      <c r="F57">
        <v>36</v>
      </c>
      <c r="G57">
        <v>25</v>
      </c>
      <c r="H57">
        <v>23</v>
      </c>
      <c r="I57">
        <v>29</v>
      </c>
      <c r="J57">
        <v>25</v>
      </c>
      <c r="K57">
        <v>23</v>
      </c>
      <c r="L57">
        <v>23</v>
      </c>
      <c r="M57">
        <v>21</v>
      </c>
      <c r="N57" s="49">
        <f t="shared" si="8"/>
        <v>306</v>
      </c>
      <c r="O57" s="15">
        <f t="shared" si="9"/>
        <v>25.5</v>
      </c>
    </row>
    <row r="58" spans="1:15" x14ac:dyDescent="0.2">
      <c r="A58" s="20" t="s">
        <v>69</v>
      </c>
      <c r="B58" s="47">
        <v>0</v>
      </c>
      <c r="C58">
        <v>0</v>
      </c>
      <c r="D58">
        <v>1</v>
      </c>
      <c r="E58">
        <v>0</v>
      </c>
      <c r="F58">
        <v>0</v>
      </c>
      <c r="G58">
        <v>0</v>
      </c>
      <c r="H58">
        <v>2</v>
      </c>
      <c r="I58">
        <v>0</v>
      </c>
      <c r="J58">
        <v>0</v>
      </c>
      <c r="K58">
        <v>0</v>
      </c>
      <c r="L58">
        <v>0</v>
      </c>
      <c r="M58">
        <v>0</v>
      </c>
      <c r="N58" s="49">
        <f t="shared" si="8"/>
        <v>3</v>
      </c>
      <c r="O58" s="15">
        <f t="shared" si="9"/>
        <v>0.25</v>
      </c>
    </row>
    <row r="59" spans="1:15" x14ac:dyDescent="0.2">
      <c r="A59" s="20" t="s">
        <v>70</v>
      </c>
      <c r="B59" s="47">
        <v>9</v>
      </c>
      <c r="C59">
        <v>15</v>
      </c>
      <c r="D59">
        <v>11</v>
      </c>
      <c r="E59">
        <v>12</v>
      </c>
      <c r="F59">
        <v>8</v>
      </c>
      <c r="G59">
        <v>15</v>
      </c>
      <c r="H59">
        <v>13</v>
      </c>
      <c r="I59">
        <v>6</v>
      </c>
      <c r="J59">
        <v>1</v>
      </c>
      <c r="K59">
        <v>11</v>
      </c>
      <c r="L59">
        <v>0</v>
      </c>
      <c r="M59">
        <v>0</v>
      </c>
      <c r="N59" s="49">
        <f t="shared" si="8"/>
        <v>101</v>
      </c>
      <c r="O59" s="15">
        <f t="shared" si="9"/>
        <v>8.4166666666666661</v>
      </c>
    </row>
    <row r="60" spans="1:15" x14ac:dyDescent="0.2">
      <c r="A60" s="20" t="s">
        <v>71</v>
      </c>
      <c r="B60" s="47">
        <v>21</v>
      </c>
      <c r="C60">
        <v>28</v>
      </c>
      <c r="D60">
        <v>10</v>
      </c>
      <c r="E60">
        <v>9</v>
      </c>
      <c r="F60">
        <v>22</v>
      </c>
      <c r="G60">
        <v>21</v>
      </c>
      <c r="H60">
        <v>10</v>
      </c>
      <c r="I60">
        <v>19</v>
      </c>
      <c r="J60">
        <v>10</v>
      </c>
      <c r="K60">
        <v>5</v>
      </c>
      <c r="L60">
        <v>10</v>
      </c>
      <c r="M60">
        <v>3</v>
      </c>
      <c r="N60" s="49">
        <f t="shared" si="8"/>
        <v>168</v>
      </c>
      <c r="O60" s="15">
        <f t="shared" si="9"/>
        <v>14</v>
      </c>
    </row>
    <row r="61" spans="1:15" x14ac:dyDescent="0.2">
      <c r="A61" s="20" t="s">
        <v>72</v>
      </c>
      <c r="B61" s="47">
        <v>67</v>
      </c>
      <c r="C61">
        <v>46</v>
      </c>
      <c r="D61">
        <v>65</v>
      </c>
      <c r="E61">
        <v>60</v>
      </c>
      <c r="F61">
        <v>64</v>
      </c>
      <c r="G61">
        <v>65</v>
      </c>
      <c r="H61">
        <v>57</v>
      </c>
      <c r="I61">
        <v>61</v>
      </c>
      <c r="J61">
        <v>63</v>
      </c>
      <c r="K61">
        <v>77</v>
      </c>
      <c r="L61">
        <v>73</v>
      </c>
      <c r="M61">
        <v>71</v>
      </c>
      <c r="N61" s="49">
        <f t="shared" si="8"/>
        <v>769</v>
      </c>
      <c r="O61" s="15">
        <f t="shared" si="9"/>
        <v>64.083333333333329</v>
      </c>
    </row>
    <row r="62" spans="1:15" x14ac:dyDescent="0.2">
      <c r="A62" s="20" t="s">
        <v>73</v>
      </c>
      <c r="B62" s="47">
        <v>12</v>
      </c>
      <c r="C62">
        <v>17</v>
      </c>
      <c r="D62">
        <v>20</v>
      </c>
      <c r="E62">
        <v>9</v>
      </c>
      <c r="F62">
        <v>17</v>
      </c>
      <c r="G62">
        <v>15</v>
      </c>
      <c r="H62">
        <v>15</v>
      </c>
      <c r="I62">
        <v>21</v>
      </c>
      <c r="J62">
        <v>24</v>
      </c>
      <c r="K62">
        <v>20</v>
      </c>
      <c r="L62">
        <v>21</v>
      </c>
      <c r="M62">
        <v>20</v>
      </c>
      <c r="N62" s="49">
        <f t="shared" si="8"/>
        <v>211</v>
      </c>
      <c r="O62" s="15">
        <f t="shared" si="9"/>
        <v>17.583333333333332</v>
      </c>
    </row>
    <row r="63" spans="1:15" x14ac:dyDescent="0.2">
      <c r="A63" s="20" t="s">
        <v>74</v>
      </c>
      <c r="B63" s="47">
        <v>10</v>
      </c>
      <c r="C63">
        <v>15</v>
      </c>
      <c r="D63">
        <v>15</v>
      </c>
      <c r="E63">
        <v>12</v>
      </c>
      <c r="F63">
        <v>18</v>
      </c>
      <c r="G63">
        <v>13</v>
      </c>
      <c r="H63">
        <v>13</v>
      </c>
      <c r="I63">
        <v>12</v>
      </c>
      <c r="J63">
        <v>17</v>
      </c>
      <c r="K63">
        <v>12</v>
      </c>
      <c r="L63">
        <v>24</v>
      </c>
      <c r="M63">
        <v>15</v>
      </c>
      <c r="N63" s="49">
        <f t="shared" si="8"/>
        <v>176</v>
      </c>
      <c r="O63" s="15">
        <f t="shared" si="9"/>
        <v>14.666666666666666</v>
      </c>
    </row>
    <row r="64" spans="1:15" x14ac:dyDescent="0.2">
      <c r="A64" s="20" t="s">
        <v>75</v>
      </c>
      <c r="B64" s="47">
        <v>280</v>
      </c>
      <c r="C64">
        <v>292</v>
      </c>
      <c r="D64">
        <v>288</v>
      </c>
      <c r="E64">
        <v>326</v>
      </c>
      <c r="F64">
        <v>341</v>
      </c>
      <c r="G64">
        <v>332</v>
      </c>
      <c r="H64">
        <v>318</v>
      </c>
      <c r="I64">
        <v>324</v>
      </c>
      <c r="J64">
        <v>311</v>
      </c>
      <c r="K64">
        <v>260</v>
      </c>
      <c r="L64">
        <v>252</v>
      </c>
      <c r="M64">
        <v>255</v>
      </c>
      <c r="N64" s="49">
        <f t="shared" si="8"/>
        <v>3579</v>
      </c>
      <c r="O64" s="15">
        <f t="shared" si="9"/>
        <v>298.25</v>
      </c>
    </row>
    <row r="65" spans="1:15" x14ac:dyDescent="0.2">
      <c r="A65" s="19" t="s">
        <v>76</v>
      </c>
      <c r="B65" s="47">
        <v>786</v>
      </c>
      <c r="C65">
        <v>814</v>
      </c>
      <c r="D65">
        <v>769</v>
      </c>
      <c r="E65">
        <v>811</v>
      </c>
      <c r="F65">
        <v>742</v>
      </c>
      <c r="G65">
        <v>832</v>
      </c>
      <c r="H65">
        <v>724</v>
      </c>
      <c r="I65">
        <v>848</v>
      </c>
      <c r="J65">
        <v>814</v>
      </c>
      <c r="K65">
        <v>716</v>
      </c>
      <c r="L65">
        <v>814</v>
      </c>
      <c r="M65">
        <v>711</v>
      </c>
      <c r="N65" s="49">
        <f t="shared" si="8"/>
        <v>9381</v>
      </c>
      <c r="O65" s="15">
        <f t="shared" si="9"/>
        <v>781.75</v>
      </c>
    </row>
    <row r="66" spans="1:15" x14ac:dyDescent="0.2">
      <c r="A66" s="20" t="s">
        <v>77</v>
      </c>
      <c r="B66" s="47">
        <v>416</v>
      </c>
      <c r="C66">
        <v>414</v>
      </c>
      <c r="D66">
        <v>395</v>
      </c>
      <c r="E66">
        <v>439</v>
      </c>
      <c r="F66">
        <v>421</v>
      </c>
      <c r="G66">
        <v>449</v>
      </c>
      <c r="H66">
        <v>385</v>
      </c>
      <c r="I66">
        <v>463</v>
      </c>
      <c r="J66">
        <v>399</v>
      </c>
      <c r="K66">
        <v>307</v>
      </c>
      <c r="L66">
        <v>406</v>
      </c>
      <c r="M66">
        <v>201</v>
      </c>
      <c r="N66" s="32">
        <f t="shared" si="8"/>
        <v>4695</v>
      </c>
      <c r="O66" s="15">
        <f t="shared" si="9"/>
        <v>391.25</v>
      </c>
    </row>
    <row r="67" spans="1:15" ht="13.5" thickBot="1" x14ac:dyDescent="0.25">
      <c r="A67" s="29" t="s">
        <v>78</v>
      </c>
      <c r="B67" s="47">
        <v>370</v>
      </c>
      <c r="C67">
        <v>400</v>
      </c>
      <c r="D67">
        <v>374</v>
      </c>
      <c r="E67">
        <v>372</v>
      </c>
      <c r="F67">
        <v>391</v>
      </c>
      <c r="G67">
        <v>383</v>
      </c>
      <c r="H67">
        <v>339</v>
      </c>
      <c r="I67">
        <v>385</v>
      </c>
      <c r="J67">
        <v>415</v>
      </c>
      <c r="K67">
        <v>409</v>
      </c>
      <c r="L67">
        <v>408</v>
      </c>
      <c r="M67">
        <v>510</v>
      </c>
      <c r="N67" s="49">
        <f t="shared" si="8"/>
        <v>4756</v>
      </c>
      <c r="O67" s="15">
        <f t="shared" si="9"/>
        <v>396.33333333333331</v>
      </c>
    </row>
    <row r="68" spans="1:15" ht="13.5" thickBot="1" x14ac:dyDescent="0.25">
      <c r="A68" s="5" t="s">
        <v>79</v>
      </c>
      <c r="B68" s="4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50"/>
      <c r="O68" s="34"/>
    </row>
    <row r="69" spans="1:15" x14ac:dyDescent="0.2">
      <c r="A69" s="24" t="s">
        <v>80</v>
      </c>
      <c r="B69" s="47">
        <v>285</v>
      </c>
      <c r="C69">
        <v>280</v>
      </c>
      <c r="D69">
        <v>278</v>
      </c>
      <c r="E69">
        <v>274</v>
      </c>
      <c r="F69">
        <v>293</v>
      </c>
      <c r="G69">
        <v>300</v>
      </c>
      <c r="H69">
        <v>290</v>
      </c>
      <c r="I69">
        <v>298</v>
      </c>
      <c r="J69">
        <v>308</v>
      </c>
      <c r="K69">
        <v>262</v>
      </c>
      <c r="L69">
        <v>316</v>
      </c>
      <c r="M69">
        <v>267</v>
      </c>
      <c r="N69" s="49">
        <f t="shared" ref="N69:N90" si="10">SUM(B69:M69)</f>
        <v>3451</v>
      </c>
      <c r="O69" s="21">
        <f t="shared" ref="O69:O90" si="11">AVERAGE(B69:M69)</f>
        <v>287.58333333333331</v>
      </c>
    </row>
    <row r="70" spans="1:15" x14ac:dyDescent="0.2">
      <c r="A70" s="17" t="s">
        <v>81</v>
      </c>
      <c r="B70" s="47">
        <v>268</v>
      </c>
      <c r="C70">
        <v>263</v>
      </c>
      <c r="D70">
        <v>267</v>
      </c>
      <c r="E70">
        <v>259</v>
      </c>
      <c r="F70">
        <v>287</v>
      </c>
      <c r="G70">
        <v>277</v>
      </c>
      <c r="H70">
        <v>287</v>
      </c>
      <c r="I70">
        <v>276</v>
      </c>
      <c r="J70">
        <v>280</v>
      </c>
      <c r="K70">
        <v>250</v>
      </c>
      <c r="L70">
        <v>268</v>
      </c>
      <c r="M70">
        <v>260</v>
      </c>
      <c r="N70" s="49">
        <f t="shared" si="10"/>
        <v>3242</v>
      </c>
      <c r="O70" s="15">
        <f t="shared" si="11"/>
        <v>270.16666666666669</v>
      </c>
    </row>
    <row r="71" spans="1:15" x14ac:dyDescent="0.2">
      <c r="A71" s="17" t="s">
        <v>82</v>
      </c>
      <c r="B71" s="47">
        <v>12</v>
      </c>
      <c r="C71">
        <v>10</v>
      </c>
      <c r="D71">
        <v>9</v>
      </c>
      <c r="E71">
        <v>9</v>
      </c>
      <c r="F71">
        <v>10</v>
      </c>
      <c r="G71">
        <v>10</v>
      </c>
      <c r="H71">
        <v>6</v>
      </c>
      <c r="I71">
        <v>8</v>
      </c>
      <c r="J71">
        <v>5</v>
      </c>
      <c r="K71">
        <v>3</v>
      </c>
      <c r="L71">
        <v>5</v>
      </c>
      <c r="M71">
        <v>2</v>
      </c>
      <c r="N71" s="49">
        <f t="shared" si="10"/>
        <v>89</v>
      </c>
      <c r="O71" s="15">
        <f t="shared" si="11"/>
        <v>7.416666666666667</v>
      </c>
    </row>
    <row r="72" spans="1:15" x14ac:dyDescent="0.2">
      <c r="A72" s="17" t="s">
        <v>83</v>
      </c>
      <c r="B72" s="47">
        <v>0</v>
      </c>
      <c r="C72">
        <v>0</v>
      </c>
      <c r="D72">
        <v>0</v>
      </c>
      <c r="E72">
        <v>1</v>
      </c>
      <c r="F72">
        <v>1</v>
      </c>
      <c r="G72">
        <v>1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 s="49">
        <f t="shared" si="10"/>
        <v>4</v>
      </c>
      <c r="O72" s="15">
        <f t="shared" si="11"/>
        <v>0.33333333333333331</v>
      </c>
    </row>
    <row r="73" spans="1:15" x14ac:dyDescent="0.2">
      <c r="A73" s="17" t="s">
        <v>84</v>
      </c>
      <c r="B73" s="47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 s="49">
        <f t="shared" si="10"/>
        <v>1</v>
      </c>
      <c r="O73" s="15">
        <f t="shared" si="11"/>
        <v>8.3333333333333329E-2</v>
      </c>
    </row>
    <row r="74" spans="1:15" x14ac:dyDescent="0.2">
      <c r="A74" s="17" t="s">
        <v>85</v>
      </c>
      <c r="B74" s="47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 s="49">
        <f t="shared" si="10"/>
        <v>0</v>
      </c>
      <c r="O74" s="15">
        <f t="shared" si="11"/>
        <v>0</v>
      </c>
    </row>
    <row r="75" spans="1:15" x14ac:dyDescent="0.2">
      <c r="A75" s="17" t="s">
        <v>86</v>
      </c>
      <c r="B75" s="47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 s="49">
        <f t="shared" si="10"/>
        <v>1</v>
      </c>
      <c r="O75" s="15">
        <f t="shared" si="11"/>
        <v>8.3333333333333329E-2</v>
      </c>
    </row>
    <row r="76" spans="1:15" x14ac:dyDescent="0.2">
      <c r="A76" s="17" t="s">
        <v>87</v>
      </c>
      <c r="B76" s="47">
        <v>28</v>
      </c>
      <c r="C76">
        <v>19</v>
      </c>
      <c r="D76">
        <v>22</v>
      </c>
      <c r="E76">
        <v>26</v>
      </c>
      <c r="F76">
        <v>24</v>
      </c>
      <c r="G76">
        <v>23</v>
      </c>
      <c r="H76">
        <v>29</v>
      </c>
      <c r="I76">
        <v>26</v>
      </c>
      <c r="J76">
        <v>28</v>
      </c>
      <c r="K76">
        <v>21</v>
      </c>
      <c r="L76">
        <v>22</v>
      </c>
      <c r="M76">
        <v>18</v>
      </c>
      <c r="N76" s="49">
        <f t="shared" si="10"/>
        <v>286</v>
      </c>
      <c r="O76" s="15">
        <f t="shared" si="11"/>
        <v>23.833333333333332</v>
      </c>
    </row>
    <row r="77" spans="1:15" x14ac:dyDescent="0.2">
      <c r="A77" s="17" t="s">
        <v>88</v>
      </c>
      <c r="B77" s="47">
        <v>3</v>
      </c>
      <c r="C77">
        <v>3</v>
      </c>
      <c r="D77">
        <v>3</v>
      </c>
      <c r="E77">
        <v>4</v>
      </c>
      <c r="F77">
        <v>3</v>
      </c>
      <c r="G77">
        <v>1</v>
      </c>
      <c r="H77">
        <v>2</v>
      </c>
      <c r="I77">
        <v>8</v>
      </c>
      <c r="J77">
        <v>4</v>
      </c>
      <c r="K77">
        <v>4</v>
      </c>
      <c r="L77">
        <v>6</v>
      </c>
      <c r="M77">
        <v>4</v>
      </c>
      <c r="N77" s="49">
        <f t="shared" si="10"/>
        <v>45</v>
      </c>
      <c r="O77" s="15">
        <f t="shared" si="11"/>
        <v>3.75</v>
      </c>
    </row>
    <row r="78" spans="1:15" x14ac:dyDescent="0.2">
      <c r="A78" s="17" t="s">
        <v>89</v>
      </c>
      <c r="B78" s="47">
        <v>17</v>
      </c>
      <c r="C78">
        <v>16</v>
      </c>
      <c r="D78">
        <v>15</v>
      </c>
      <c r="E78">
        <v>9</v>
      </c>
      <c r="F78">
        <v>11</v>
      </c>
      <c r="G78">
        <v>21</v>
      </c>
      <c r="H78">
        <v>25</v>
      </c>
      <c r="I78">
        <v>22</v>
      </c>
      <c r="J78">
        <v>25</v>
      </c>
      <c r="K78">
        <v>25</v>
      </c>
      <c r="L78">
        <v>21</v>
      </c>
      <c r="M78">
        <v>16</v>
      </c>
      <c r="N78" s="49">
        <f t="shared" si="10"/>
        <v>223</v>
      </c>
      <c r="O78" s="15">
        <f t="shared" si="11"/>
        <v>18.583333333333332</v>
      </c>
    </row>
    <row r="79" spans="1:15" x14ac:dyDescent="0.2">
      <c r="A79" s="17" t="s">
        <v>90</v>
      </c>
      <c r="B79" s="47">
        <v>20</v>
      </c>
      <c r="C79">
        <v>18</v>
      </c>
      <c r="D79">
        <v>15</v>
      </c>
      <c r="E79">
        <v>12</v>
      </c>
      <c r="F79">
        <v>15</v>
      </c>
      <c r="G79">
        <v>23</v>
      </c>
      <c r="H79">
        <v>25</v>
      </c>
      <c r="I79">
        <v>25</v>
      </c>
      <c r="J79">
        <v>25</v>
      </c>
      <c r="K79">
        <v>25</v>
      </c>
      <c r="L79">
        <v>21</v>
      </c>
      <c r="M79">
        <v>16</v>
      </c>
      <c r="N79" s="49">
        <f t="shared" si="10"/>
        <v>240</v>
      </c>
      <c r="O79" s="15">
        <f t="shared" si="11"/>
        <v>20</v>
      </c>
    </row>
    <row r="80" spans="1:15" x14ac:dyDescent="0.2">
      <c r="A80" s="17" t="s">
        <v>91</v>
      </c>
      <c r="B80" s="47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 s="49">
        <f t="shared" si="10"/>
        <v>0</v>
      </c>
      <c r="O80" s="15">
        <f t="shared" si="11"/>
        <v>0</v>
      </c>
    </row>
    <row r="81" spans="1:15" x14ac:dyDescent="0.2">
      <c r="A81" s="17" t="s">
        <v>92</v>
      </c>
      <c r="B81" s="47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 s="49">
        <f t="shared" si="10"/>
        <v>0</v>
      </c>
      <c r="O81" s="15">
        <f t="shared" si="11"/>
        <v>0</v>
      </c>
    </row>
    <row r="82" spans="1:15" x14ac:dyDescent="0.2">
      <c r="A82" s="17" t="s">
        <v>93</v>
      </c>
      <c r="B82" s="47">
        <v>0</v>
      </c>
      <c r="C82">
        <v>2</v>
      </c>
      <c r="D82">
        <v>9</v>
      </c>
      <c r="E82">
        <v>5</v>
      </c>
      <c r="F82">
        <v>7</v>
      </c>
      <c r="G82">
        <v>3</v>
      </c>
      <c r="H82">
        <v>6</v>
      </c>
      <c r="I82">
        <v>6</v>
      </c>
      <c r="J82">
        <v>14</v>
      </c>
      <c r="K82">
        <v>12</v>
      </c>
      <c r="L82">
        <v>2</v>
      </c>
      <c r="M82">
        <v>2</v>
      </c>
      <c r="N82" s="49">
        <f t="shared" si="10"/>
        <v>68</v>
      </c>
      <c r="O82" s="15">
        <f t="shared" si="11"/>
        <v>5.666666666666667</v>
      </c>
    </row>
    <row r="83" spans="1:15" x14ac:dyDescent="0.2">
      <c r="A83" s="17" t="s">
        <v>94</v>
      </c>
      <c r="B83" s="47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 s="49">
        <f t="shared" si="10"/>
        <v>0</v>
      </c>
      <c r="O83" s="15">
        <f t="shared" si="11"/>
        <v>0</v>
      </c>
    </row>
    <row r="84" spans="1:15" x14ac:dyDescent="0.2">
      <c r="A84" s="17" t="s">
        <v>95</v>
      </c>
      <c r="B84" s="47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 s="49">
        <f t="shared" si="10"/>
        <v>0</v>
      </c>
      <c r="O84" s="15">
        <f t="shared" si="11"/>
        <v>0</v>
      </c>
    </row>
    <row r="85" spans="1:15" x14ac:dyDescent="0.2">
      <c r="A85" s="17" t="s">
        <v>96</v>
      </c>
      <c r="B85" s="47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 s="49">
        <f t="shared" si="10"/>
        <v>0</v>
      </c>
      <c r="O85" s="15">
        <f t="shared" si="11"/>
        <v>0</v>
      </c>
    </row>
    <row r="86" spans="1:15" x14ac:dyDescent="0.2">
      <c r="A86" s="17" t="s">
        <v>97</v>
      </c>
      <c r="B86" s="47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 s="49">
        <f t="shared" si="10"/>
        <v>0</v>
      </c>
      <c r="O86" s="15">
        <f t="shared" si="11"/>
        <v>0</v>
      </c>
    </row>
    <row r="87" spans="1:15" x14ac:dyDescent="0.2">
      <c r="A87" s="17" t="s">
        <v>98</v>
      </c>
      <c r="B87" s="47">
        <v>2</v>
      </c>
      <c r="C87">
        <v>1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 s="49">
        <f t="shared" si="10"/>
        <v>4</v>
      </c>
      <c r="O87" s="15">
        <f t="shared" si="11"/>
        <v>0.33333333333333331</v>
      </c>
    </row>
    <row r="88" spans="1:15" x14ac:dyDescent="0.2">
      <c r="A88" s="20" t="s">
        <v>99</v>
      </c>
      <c r="B88" s="47">
        <v>2</v>
      </c>
      <c r="C88">
        <v>2</v>
      </c>
      <c r="D88">
        <v>0</v>
      </c>
      <c r="E88">
        <v>0</v>
      </c>
      <c r="F88">
        <v>2</v>
      </c>
      <c r="G88">
        <v>3</v>
      </c>
      <c r="H88">
        <v>2</v>
      </c>
      <c r="I88">
        <v>2</v>
      </c>
      <c r="J88">
        <v>2</v>
      </c>
      <c r="K88">
        <v>0</v>
      </c>
      <c r="L88">
        <v>1</v>
      </c>
      <c r="M88">
        <v>0</v>
      </c>
      <c r="N88" s="49">
        <f t="shared" si="10"/>
        <v>16</v>
      </c>
      <c r="O88" s="15">
        <f t="shared" si="11"/>
        <v>1.3333333333333333</v>
      </c>
    </row>
    <row r="89" spans="1:15" x14ac:dyDescent="0.2">
      <c r="A89" s="29" t="s">
        <v>100</v>
      </c>
      <c r="B89" s="47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 s="49">
        <f t="shared" si="10"/>
        <v>1</v>
      </c>
      <c r="O89" s="15">
        <f t="shared" si="11"/>
        <v>8.3333333333333329E-2</v>
      </c>
    </row>
    <row r="90" spans="1:15" x14ac:dyDescent="0.2">
      <c r="A90" s="40" t="s">
        <v>127</v>
      </c>
      <c r="B90" s="47">
        <v>2323.54</v>
      </c>
      <c r="C90">
        <v>2133</v>
      </c>
      <c r="D90">
        <v>2219.34</v>
      </c>
      <c r="E90">
        <v>2367</v>
      </c>
      <c r="F90">
        <v>2455.0700000000002</v>
      </c>
      <c r="G90">
        <v>2709</v>
      </c>
      <c r="H90">
        <v>2378</v>
      </c>
      <c r="I90">
        <v>2375</v>
      </c>
      <c r="J90">
        <v>1905</v>
      </c>
      <c r="K90">
        <v>1869.76</v>
      </c>
      <c r="L90">
        <v>1788.58</v>
      </c>
      <c r="M90">
        <v>1105.6300000000001</v>
      </c>
      <c r="N90" s="49">
        <f t="shared" si="10"/>
        <v>25628.920000000002</v>
      </c>
      <c r="O90" s="43">
        <f t="shared" si="11"/>
        <v>2135.7433333333333</v>
      </c>
    </row>
    <row r="91" spans="1:15" ht="13.5" thickBot="1" x14ac:dyDescent="0.25">
      <c r="A91" s="9"/>
      <c r="B91" s="4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52"/>
      <c r="O91" s="28"/>
    </row>
    <row r="92" spans="1:15" ht="13.5" thickBot="1" x14ac:dyDescent="0.25">
      <c r="A92" s="5" t="s">
        <v>102</v>
      </c>
      <c r="B92" s="13" t="s">
        <v>4</v>
      </c>
      <c r="C92" s="13" t="s">
        <v>103</v>
      </c>
      <c r="D92" s="13" t="s">
        <v>6</v>
      </c>
      <c r="E92" s="13" t="s">
        <v>7</v>
      </c>
      <c r="F92" s="13" t="s">
        <v>8</v>
      </c>
      <c r="G92" s="13" t="s">
        <v>9</v>
      </c>
      <c r="H92" s="13" t="s">
        <v>10</v>
      </c>
      <c r="I92" s="13" t="s">
        <v>11</v>
      </c>
      <c r="J92" s="13" t="s">
        <v>104</v>
      </c>
      <c r="K92" s="13" t="s">
        <v>1</v>
      </c>
      <c r="L92" s="13" t="s">
        <v>105</v>
      </c>
      <c r="M92" s="13" t="s">
        <v>3</v>
      </c>
      <c r="N92" s="21" t="s">
        <v>106</v>
      </c>
      <c r="O92" s="28"/>
    </row>
    <row r="93" spans="1:15" x14ac:dyDescent="0.2">
      <c r="A93" s="23" t="s">
        <v>107</v>
      </c>
      <c r="B93" s="47">
        <v>508</v>
      </c>
      <c r="C93">
        <v>495</v>
      </c>
      <c r="D93">
        <v>512</v>
      </c>
      <c r="E93">
        <v>445</v>
      </c>
      <c r="F93">
        <v>497</v>
      </c>
      <c r="G93">
        <v>529</v>
      </c>
      <c r="H93">
        <v>555</v>
      </c>
      <c r="I93">
        <v>564</v>
      </c>
      <c r="J93">
        <v>704</v>
      </c>
      <c r="K93" s="47">
        <v>479</v>
      </c>
      <c r="L93">
        <v>562</v>
      </c>
      <c r="M93">
        <v>493</v>
      </c>
      <c r="N93" s="49">
        <f t="shared" ref="N93:N99" si="12">SUM(E93:M93)</f>
        <v>4828</v>
      </c>
      <c r="O93" s="32">
        <f t="shared" ref="O93:O99" si="13">AVERAGE(E93:M93)</f>
        <v>536.44444444444446</v>
      </c>
    </row>
    <row r="94" spans="1:15" x14ac:dyDescent="0.2">
      <c r="A94" s="18" t="s">
        <v>108</v>
      </c>
      <c r="B94" s="47">
        <v>577</v>
      </c>
      <c r="C94">
        <v>565</v>
      </c>
      <c r="D94">
        <v>617</v>
      </c>
      <c r="E94">
        <v>558</v>
      </c>
      <c r="F94">
        <v>647</v>
      </c>
      <c r="G94">
        <v>574</v>
      </c>
      <c r="H94">
        <v>428</v>
      </c>
      <c r="I94">
        <v>547</v>
      </c>
      <c r="J94">
        <v>380</v>
      </c>
      <c r="K94" s="47">
        <v>656</v>
      </c>
      <c r="L94">
        <v>582</v>
      </c>
      <c r="M94">
        <v>585</v>
      </c>
      <c r="N94" s="49">
        <f t="shared" si="12"/>
        <v>4957</v>
      </c>
      <c r="O94" s="35">
        <f t="shared" si="13"/>
        <v>550.77777777777783</v>
      </c>
    </row>
    <row r="95" spans="1:15" x14ac:dyDescent="0.2">
      <c r="A95" s="18" t="s">
        <v>109</v>
      </c>
      <c r="K95" s="47"/>
      <c r="N95" s="49">
        <f t="shared" si="12"/>
        <v>0</v>
      </c>
      <c r="O95" s="36" t="e">
        <f t="shared" si="13"/>
        <v>#DIV/0!</v>
      </c>
    </row>
    <row r="96" spans="1:15" x14ac:dyDescent="0.2">
      <c r="A96" s="18" t="s">
        <v>110</v>
      </c>
      <c r="B96" s="47">
        <v>198</v>
      </c>
      <c r="C96">
        <v>183</v>
      </c>
      <c r="D96">
        <v>214</v>
      </c>
      <c r="E96">
        <v>211</v>
      </c>
      <c r="F96">
        <v>207</v>
      </c>
      <c r="G96">
        <v>205</v>
      </c>
      <c r="H96">
        <v>170</v>
      </c>
      <c r="I96">
        <v>185</v>
      </c>
      <c r="J96">
        <v>188</v>
      </c>
      <c r="K96" s="47">
        <v>240</v>
      </c>
      <c r="L96">
        <v>206</v>
      </c>
      <c r="M96">
        <v>205</v>
      </c>
      <c r="N96" s="49">
        <f t="shared" si="12"/>
        <v>1817</v>
      </c>
      <c r="O96" s="36">
        <f t="shared" si="13"/>
        <v>201.88888888888889</v>
      </c>
    </row>
    <row r="97" spans="1:15" x14ac:dyDescent="0.2">
      <c r="A97" s="18" t="s">
        <v>111</v>
      </c>
      <c r="B97" s="47">
        <v>148</v>
      </c>
      <c r="C97">
        <v>110</v>
      </c>
      <c r="D97">
        <v>145</v>
      </c>
      <c r="E97">
        <v>183</v>
      </c>
      <c r="F97">
        <v>141</v>
      </c>
      <c r="G97">
        <v>128</v>
      </c>
      <c r="H97">
        <v>171</v>
      </c>
      <c r="I97">
        <v>151</v>
      </c>
      <c r="J97">
        <v>116</v>
      </c>
      <c r="K97" s="47">
        <v>145</v>
      </c>
      <c r="L97">
        <v>108</v>
      </c>
      <c r="M97">
        <v>83</v>
      </c>
      <c r="N97" s="49">
        <f t="shared" si="12"/>
        <v>1226</v>
      </c>
      <c r="O97" s="36">
        <f t="shared" si="13"/>
        <v>136.22222222222223</v>
      </c>
    </row>
    <row r="98" spans="1:15" x14ac:dyDescent="0.2">
      <c r="A98" s="18" t="s">
        <v>112</v>
      </c>
      <c r="B98" s="47">
        <v>315</v>
      </c>
      <c r="C98">
        <v>246</v>
      </c>
      <c r="D98">
        <v>386</v>
      </c>
      <c r="E98">
        <v>222</v>
      </c>
      <c r="F98">
        <v>264</v>
      </c>
      <c r="G98">
        <v>219</v>
      </c>
      <c r="H98">
        <v>176</v>
      </c>
      <c r="I98">
        <v>334</v>
      </c>
      <c r="J98">
        <v>410</v>
      </c>
      <c r="K98" s="47">
        <v>249</v>
      </c>
      <c r="L98">
        <v>218</v>
      </c>
      <c r="M98">
        <v>278</v>
      </c>
      <c r="N98" s="49">
        <f t="shared" si="12"/>
        <v>2370</v>
      </c>
      <c r="O98" s="36">
        <f t="shared" si="13"/>
        <v>263.33333333333331</v>
      </c>
    </row>
    <row r="99" spans="1:15" ht="13.5" thickBot="1" x14ac:dyDescent="0.25">
      <c r="A99" s="18" t="s">
        <v>113</v>
      </c>
      <c r="B99" s="47">
        <v>2272</v>
      </c>
      <c r="C99">
        <v>2212</v>
      </c>
      <c r="D99">
        <v>2341</v>
      </c>
      <c r="E99">
        <v>2080</v>
      </c>
      <c r="F99">
        <v>2305</v>
      </c>
      <c r="G99">
        <v>2161</v>
      </c>
      <c r="H99">
        <v>2101</v>
      </c>
      <c r="I99">
        <v>2393</v>
      </c>
      <c r="J99">
        <v>2307</v>
      </c>
      <c r="K99" s="47">
        <v>1972</v>
      </c>
      <c r="L99">
        <v>1943</v>
      </c>
      <c r="M99">
        <v>1921</v>
      </c>
      <c r="N99" s="49">
        <f t="shared" si="12"/>
        <v>19183</v>
      </c>
      <c r="O99" s="37">
        <f t="shared" si="13"/>
        <v>2131.4444444444443</v>
      </c>
    </row>
    <row r="100" spans="1:15" x14ac:dyDescent="0.2">
      <c r="O100" s="3"/>
    </row>
    <row r="101" spans="1:15" x14ac:dyDescent="0.2">
      <c r="O101" s="3"/>
    </row>
    <row r="102" spans="1:15" x14ac:dyDescent="0.2">
      <c r="O102" s="3"/>
    </row>
    <row r="103" spans="1:15" x14ac:dyDescent="0.2">
      <c r="O103" s="3"/>
    </row>
    <row r="104" spans="1:15" x14ac:dyDescent="0.2">
      <c r="A104" t="s">
        <v>102</v>
      </c>
      <c r="O104" s="3"/>
    </row>
    <row r="105" spans="1:15" x14ac:dyDescent="0.2">
      <c r="A105" t="s">
        <v>114</v>
      </c>
      <c r="O105" s="3"/>
    </row>
    <row r="106" spans="1:15" x14ac:dyDescent="0.2">
      <c r="A106" t="s">
        <v>115</v>
      </c>
      <c r="O106" s="3"/>
    </row>
    <row r="107" spans="1:15" x14ac:dyDescent="0.2">
      <c r="A107" t="s">
        <v>116</v>
      </c>
      <c r="O107" s="3"/>
    </row>
    <row r="108" spans="1:15" x14ac:dyDescent="0.2">
      <c r="A108" t="s">
        <v>117</v>
      </c>
      <c r="O108" s="3"/>
    </row>
    <row r="109" spans="1:15" x14ac:dyDescent="0.2">
      <c r="A109" t="s">
        <v>118</v>
      </c>
      <c r="O109" s="3"/>
    </row>
    <row r="110" spans="1:15" x14ac:dyDescent="0.2">
      <c r="A110" s="1" t="s">
        <v>119</v>
      </c>
      <c r="O110" s="3"/>
    </row>
  </sheetData>
  <protectedRanges>
    <protectedRange password="EC4A" sqref="A65 N66:O66" name="chronic care total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2 O1:O92 O94:O110" name="average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6 A12:A14 N36:O36 N27:O27 N12:O14 N7:O8 A7:A8" name="totals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rintOptions gridLines="1"/>
  <pageMargins left="0" right="0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23"/>
  <sheetViews>
    <sheetView workbookViewId="0">
      <selection activeCell="S72" sqref="S72"/>
    </sheetView>
  </sheetViews>
  <sheetFormatPr defaultRowHeight="12.75" x14ac:dyDescent="0.2"/>
  <cols>
    <col min="1" max="1" width="45.42578125" customWidth="1"/>
    <col min="14" max="14" width="12.42578125" customWidth="1"/>
  </cols>
  <sheetData>
    <row r="1" spans="1:15" ht="13.5" thickBot="1" x14ac:dyDescent="0.25">
      <c r="A1" s="38" t="s">
        <v>129</v>
      </c>
      <c r="B1" s="44"/>
      <c r="C1" s="7"/>
      <c r="D1" s="7"/>
      <c r="E1" s="7">
        <v>2018</v>
      </c>
      <c r="F1" s="7"/>
      <c r="G1" s="7"/>
      <c r="H1" s="7"/>
      <c r="I1" s="7"/>
      <c r="J1" s="7"/>
      <c r="K1" s="7"/>
      <c r="L1" s="7"/>
      <c r="M1" s="7"/>
      <c r="N1" s="48"/>
      <c r="O1" s="6"/>
    </row>
    <row r="2" spans="1:15" ht="13.5" thickBot="1" x14ac:dyDescent="0.25">
      <c r="A2" s="3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54" t="s">
        <v>15</v>
      </c>
      <c r="B3" s="17">
        <v>1043</v>
      </c>
      <c r="C3" s="17">
        <v>1034</v>
      </c>
      <c r="D3" s="17">
        <v>1024</v>
      </c>
      <c r="E3" s="17">
        <v>1025</v>
      </c>
      <c r="F3" s="17">
        <v>1061</v>
      </c>
      <c r="G3" s="17">
        <v>1077</v>
      </c>
      <c r="H3" s="17">
        <v>1070</v>
      </c>
      <c r="I3" s="17">
        <v>1057</v>
      </c>
      <c r="J3" s="17">
        <v>1079</v>
      </c>
      <c r="K3" s="17">
        <v>1059</v>
      </c>
      <c r="L3" s="17">
        <v>1045</v>
      </c>
      <c r="M3" s="17">
        <v>1054</v>
      </c>
      <c r="N3" s="17">
        <f>SUM(B3:M3)</f>
        <v>12628</v>
      </c>
      <c r="O3" s="17">
        <f>AVERAGE(B3:M3)</f>
        <v>1052.3333333333333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27"/>
    </row>
    <row r="6" spans="1:15" x14ac:dyDescent="0.2">
      <c r="A6" s="24" t="s">
        <v>17</v>
      </c>
      <c r="B6" s="17">
        <v>1</v>
      </c>
      <c r="C6" s="17">
        <v>4</v>
      </c>
      <c r="D6" s="17">
        <v>4</v>
      </c>
      <c r="E6" s="17">
        <v>6</v>
      </c>
      <c r="F6" s="17">
        <v>6</v>
      </c>
      <c r="G6" s="17">
        <v>3</v>
      </c>
      <c r="H6" s="17">
        <v>3</v>
      </c>
      <c r="I6" s="17">
        <v>0</v>
      </c>
      <c r="J6" s="17">
        <v>1</v>
      </c>
      <c r="K6" s="17">
        <v>0</v>
      </c>
      <c r="L6" s="17">
        <v>0</v>
      </c>
      <c r="M6" s="17">
        <v>0</v>
      </c>
      <c r="N6" s="17">
        <f t="shared" ref="N6:N24" si="0">SUM(B6:M6)</f>
        <v>28</v>
      </c>
      <c r="O6" s="17">
        <f t="shared" ref="O6:O24" si="1">AVERAGE(B6:M6)</f>
        <v>2.3333333333333335</v>
      </c>
    </row>
    <row r="7" spans="1:15" x14ac:dyDescent="0.2">
      <c r="A7" s="18" t="s">
        <v>18</v>
      </c>
      <c r="B7" s="17">
        <v>961</v>
      </c>
      <c r="C7" s="17">
        <v>868</v>
      </c>
      <c r="D7" s="17">
        <v>844</v>
      </c>
      <c r="E7" s="17">
        <v>942</v>
      </c>
      <c r="F7" s="17">
        <v>915</v>
      </c>
      <c r="G7" s="17">
        <v>1023</v>
      </c>
      <c r="H7" s="17">
        <v>931</v>
      </c>
      <c r="I7" s="17">
        <v>966</v>
      </c>
      <c r="J7" s="17">
        <v>842</v>
      </c>
      <c r="K7" s="17">
        <v>841</v>
      </c>
      <c r="L7" s="17">
        <v>942</v>
      </c>
      <c r="M7" s="17">
        <v>830</v>
      </c>
      <c r="N7" s="17">
        <f t="shared" si="0"/>
        <v>10905</v>
      </c>
      <c r="O7" s="17">
        <f t="shared" si="1"/>
        <v>908.75</v>
      </c>
    </row>
    <row r="8" spans="1:15" x14ac:dyDescent="0.2">
      <c r="A8" s="18" t="s">
        <v>19</v>
      </c>
      <c r="B8" s="17">
        <v>1022</v>
      </c>
      <c r="C8" s="17">
        <v>1397</v>
      </c>
      <c r="D8" s="17">
        <v>1299</v>
      </c>
      <c r="E8" s="17">
        <v>959</v>
      </c>
      <c r="F8" s="17">
        <v>918</v>
      </c>
      <c r="G8" s="17">
        <v>1222</v>
      </c>
      <c r="H8" s="17">
        <v>1161</v>
      </c>
      <c r="I8" s="17">
        <v>1199</v>
      </c>
      <c r="J8" s="17">
        <v>1219</v>
      </c>
      <c r="K8" s="17">
        <v>1306</v>
      </c>
      <c r="L8" s="17">
        <v>1207</v>
      </c>
      <c r="M8" s="17">
        <v>926</v>
      </c>
      <c r="N8" s="17">
        <f t="shared" si="0"/>
        <v>13835</v>
      </c>
      <c r="O8" s="17">
        <f t="shared" si="1"/>
        <v>1152.9166666666667</v>
      </c>
    </row>
    <row r="9" spans="1:15" x14ac:dyDescent="0.2">
      <c r="A9" s="17" t="s">
        <v>20</v>
      </c>
      <c r="B9" s="17">
        <v>628</v>
      </c>
      <c r="C9" s="17">
        <v>925</v>
      </c>
      <c r="D9" s="17">
        <v>795</v>
      </c>
      <c r="E9" s="17">
        <v>725</v>
      </c>
      <c r="F9" s="17">
        <v>612</v>
      </c>
      <c r="G9" s="17">
        <v>702</v>
      </c>
      <c r="H9" s="17">
        <v>706</v>
      </c>
      <c r="I9" s="17">
        <v>703</v>
      </c>
      <c r="J9" s="17">
        <v>683</v>
      </c>
      <c r="K9" s="17">
        <v>614</v>
      </c>
      <c r="L9" s="17">
        <v>752</v>
      </c>
      <c r="M9" s="17">
        <v>714</v>
      </c>
      <c r="N9" s="17">
        <f t="shared" si="0"/>
        <v>8559</v>
      </c>
      <c r="O9" s="17">
        <f t="shared" si="1"/>
        <v>713.25</v>
      </c>
    </row>
    <row r="10" spans="1:15" x14ac:dyDescent="0.2">
      <c r="A10" s="17" t="s">
        <v>21</v>
      </c>
      <c r="B10" s="17">
        <v>88</v>
      </c>
      <c r="C10" s="17">
        <v>245</v>
      </c>
      <c r="D10" s="17">
        <v>262</v>
      </c>
      <c r="E10" s="17">
        <v>218</v>
      </c>
      <c r="F10" s="17">
        <v>214</v>
      </c>
      <c r="G10" s="17">
        <v>256</v>
      </c>
      <c r="H10" s="17">
        <v>278</v>
      </c>
      <c r="I10" s="17">
        <v>263</v>
      </c>
      <c r="J10" s="17">
        <v>224</v>
      </c>
      <c r="K10" s="17">
        <v>244</v>
      </c>
      <c r="L10" s="17">
        <v>246</v>
      </c>
      <c r="M10" s="17">
        <v>196</v>
      </c>
      <c r="N10" s="17">
        <f t="shared" si="0"/>
        <v>2734</v>
      </c>
      <c r="O10" s="17">
        <f t="shared" si="1"/>
        <v>227.83333333333334</v>
      </c>
    </row>
    <row r="11" spans="1:15" x14ac:dyDescent="0.2">
      <c r="A11" s="17" t="s">
        <v>23</v>
      </c>
      <c r="B11" s="17">
        <v>97</v>
      </c>
      <c r="C11" s="17">
        <v>21</v>
      </c>
      <c r="D11" s="17">
        <v>8</v>
      </c>
      <c r="E11" s="17">
        <v>29</v>
      </c>
      <c r="F11" s="17">
        <v>12</v>
      </c>
      <c r="G11" s="17">
        <v>22</v>
      </c>
      <c r="H11" s="17">
        <v>25</v>
      </c>
      <c r="I11" s="17">
        <v>36</v>
      </c>
      <c r="J11" s="17">
        <v>45</v>
      </c>
      <c r="K11" s="17">
        <v>44</v>
      </c>
      <c r="L11" s="17">
        <v>34</v>
      </c>
      <c r="M11" s="17">
        <v>37</v>
      </c>
      <c r="N11" s="17">
        <f t="shared" si="0"/>
        <v>410</v>
      </c>
      <c r="O11" s="17">
        <f t="shared" si="1"/>
        <v>34.166666666666664</v>
      </c>
    </row>
    <row r="12" spans="1:15" x14ac:dyDescent="0.2">
      <c r="A12" s="18" t="s">
        <v>24</v>
      </c>
      <c r="B12" s="17">
        <v>319</v>
      </c>
      <c r="C12" s="17">
        <v>346</v>
      </c>
      <c r="D12" s="17">
        <v>316</v>
      </c>
      <c r="E12" s="17">
        <v>327</v>
      </c>
      <c r="F12" s="17">
        <v>277</v>
      </c>
      <c r="G12" s="17">
        <v>368</v>
      </c>
      <c r="H12" s="17">
        <v>306</v>
      </c>
      <c r="I12" s="17">
        <v>348</v>
      </c>
      <c r="J12" s="17">
        <v>309</v>
      </c>
      <c r="K12" s="17">
        <v>305</v>
      </c>
      <c r="L12" s="17">
        <v>372</v>
      </c>
      <c r="M12" s="49">
        <v>327</v>
      </c>
      <c r="N12" s="17">
        <f t="shared" si="0"/>
        <v>3920</v>
      </c>
      <c r="O12" s="17">
        <f t="shared" si="1"/>
        <v>326.66666666666669</v>
      </c>
    </row>
    <row r="13" spans="1:15" x14ac:dyDescent="0.2">
      <c r="A13" s="18" t="s">
        <v>125</v>
      </c>
      <c r="B13" s="17">
        <v>7</v>
      </c>
      <c r="C13" s="17">
        <v>3</v>
      </c>
      <c r="D13" s="17">
        <v>4</v>
      </c>
      <c r="E13" s="17">
        <v>8</v>
      </c>
      <c r="F13" s="17">
        <v>4</v>
      </c>
      <c r="G13" s="17">
        <v>5</v>
      </c>
      <c r="H13" s="17">
        <v>6</v>
      </c>
      <c r="I13" s="17">
        <v>5</v>
      </c>
      <c r="J13" s="17">
        <v>3</v>
      </c>
      <c r="K13" s="17">
        <v>8</v>
      </c>
      <c r="L13" s="17">
        <v>2</v>
      </c>
      <c r="M13" s="17">
        <v>10</v>
      </c>
      <c r="N13" s="17">
        <f t="shared" si="0"/>
        <v>65</v>
      </c>
      <c r="O13" s="17">
        <f t="shared" si="1"/>
        <v>5.416666666666667</v>
      </c>
    </row>
    <row r="14" spans="1:15" x14ac:dyDescent="0.2">
      <c r="A14" s="18" t="s">
        <v>25</v>
      </c>
      <c r="B14" s="17">
        <v>10</v>
      </c>
      <c r="C14" s="17">
        <v>9</v>
      </c>
      <c r="D14" s="17">
        <v>18</v>
      </c>
      <c r="E14" s="17">
        <v>8</v>
      </c>
      <c r="F14" s="17">
        <v>21</v>
      </c>
      <c r="G14" s="17">
        <v>21</v>
      </c>
      <c r="H14" s="17">
        <v>15</v>
      </c>
      <c r="I14" s="17">
        <v>19</v>
      </c>
      <c r="J14" s="17">
        <v>8</v>
      </c>
      <c r="K14" s="17">
        <v>12</v>
      </c>
      <c r="L14" s="17">
        <v>15</v>
      </c>
      <c r="M14" s="17">
        <v>14</v>
      </c>
      <c r="N14" s="17">
        <f t="shared" si="0"/>
        <v>170</v>
      </c>
      <c r="O14" s="17">
        <f t="shared" si="1"/>
        <v>14.166666666666666</v>
      </c>
    </row>
    <row r="15" spans="1:15" x14ac:dyDescent="0.2">
      <c r="A15" s="17" t="s">
        <v>26</v>
      </c>
      <c r="B15" s="17">
        <v>147</v>
      </c>
      <c r="C15" s="17">
        <v>128</v>
      </c>
      <c r="D15" s="17">
        <v>93</v>
      </c>
      <c r="E15" s="17">
        <v>126</v>
      </c>
      <c r="F15" s="17">
        <v>142</v>
      </c>
      <c r="G15" s="17">
        <v>133</v>
      </c>
      <c r="H15" s="17">
        <v>96</v>
      </c>
      <c r="I15" s="17">
        <v>100</v>
      </c>
      <c r="J15" s="17">
        <v>98</v>
      </c>
      <c r="K15" s="17">
        <v>99</v>
      </c>
      <c r="L15" s="17">
        <v>85</v>
      </c>
      <c r="M15" s="17">
        <v>92</v>
      </c>
      <c r="N15" s="17">
        <f t="shared" si="0"/>
        <v>1339</v>
      </c>
      <c r="O15" s="17">
        <f t="shared" si="1"/>
        <v>111.58333333333333</v>
      </c>
    </row>
    <row r="16" spans="1:15" x14ac:dyDescent="0.2">
      <c r="A16" s="17" t="s">
        <v>27</v>
      </c>
      <c r="B16" s="17">
        <v>628</v>
      </c>
      <c r="C16" s="17">
        <v>505</v>
      </c>
      <c r="D16" s="17">
        <v>543</v>
      </c>
      <c r="E16" s="17">
        <v>548</v>
      </c>
      <c r="F16" s="17">
        <v>647</v>
      </c>
      <c r="G16" s="17">
        <v>571</v>
      </c>
      <c r="H16" s="17">
        <v>401</v>
      </c>
      <c r="I16" s="17">
        <v>602</v>
      </c>
      <c r="J16" s="17">
        <v>430</v>
      </c>
      <c r="K16" s="17">
        <v>438</v>
      </c>
      <c r="L16" s="17">
        <v>306</v>
      </c>
      <c r="M16" s="17">
        <v>398</v>
      </c>
      <c r="N16" s="17">
        <f t="shared" si="0"/>
        <v>6017</v>
      </c>
      <c r="O16" s="17">
        <f t="shared" si="1"/>
        <v>501.41666666666669</v>
      </c>
    </row>
    <row r="17" spans="1:15" x14ac:dyDescent="0.2">
      <c r="A17" s="17" t="s">
        <v>28</v>
      </c>
      <c r="B17" s="17">
        <v>123</v>
      </c>
      <c r="C17" s="17">
        <v>126</v>
      </c>
      <c r="D17" s="17">
        <v>100</v>
      </c>
      <c r="E17" s="17">
        <v>153</v>
      </c>
      <c r="F17" s="17">
        <v>159</v>
      </c>
      <c r="G17" s="17">
        <v>150</v>
      </c>
      <c r="H17" s="17">
        <v>121</v>
      </c>
      <c r="I17" s="17">
        <v>104</v>
      </c>
      <c r="J17" s="17">
        <v>107</v>
      </c>
      <c r="K17" s="17">
        <v>127</v>
      </c>
      <c r="L17" s="17">
        <v>110</v>
      </c>
      <c r="M17" s="17">
        <v>87</v>
      </c>
      <c r="N17" s="17">
        <f t="shared" si="0"/>
        <v>1467</v>
      </c>
      <c r="O17" s="17">
        <f t="shared" si="1"/>
        <v>122.25</v>
      </c>
    </row>
    <row r="18" spans="1:15" x14ac:dyDescent="0.2">
      <c r="A18" s="17" t="s">
        <v>29</v>
      </c>
      <c r="B18" s="17">
        <v>59</v>
      </c>
      <c r="C18" s="17">
        <v>66</v>
      </c>
      <c r="D18" s="17">
        <v>66</v>
      </c>
      <c r="E18" s="17">
        <v>47</v>
      </c>
      <c r="F18" s="17">
        <v>29</v>
      </c>
      <c r="G18" s="17">
        <v>40</v>
      </c>
      <c r="H18" s="17">
        <v>25</v>
      </c>
      <c r="I18" s="17">
        <v>39</v>
      </c>
      <c r="J18" s="17">
        <v>46</v>
      </c>
      <c r="K18" s="17">
        <v>60</v>
      </c>
      <c r="L18" s="17">
        <v>36</v>
      </c>
      <c r="M18" s="17">
        <v>41</v>
      </c>
      <c r="N18" s="17">
        <f t="shared" si="0"/>
        <v>554</v>
      </c>
      <c r="O18" s="17">
        <f t="shared" si="1"/>
        <v>46.166666666666664</v>
      </c>
    </row>
    <row r="19" spans="1:15" x14ac:dyDescent="0.2">
      <c r="A19" s="17" t="s">
        <v>30</v>
      </c>
      <c r="B19" s="17">
        <v>0</v>
      </c>
      <c r="C19" s="17">
        <v>0</v>
      </c>
      <c r="D19" s="17">
        <v>0</v>
      </c>
      <c r="E19" s="17">
        <v>1</v>
      </c>
      <c r="F19" s="17">
        <v>2</v>
      </c>
      <c r="G19" s="17">
        <v>1</v>
      </c>
      <c r="H19" s="17">
        <v>3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f t="shared" si="0"/>
        <v>7</v>
      </c>
      <c r="O19" s="17">
        <f t="shared" si="1"/>
        <v>0.58333333333333337</v>
      </c>
    </row>
    <row r="20" spans="1:15" x14ac:dyDescent="0.2">
      <c r="A20" s="17" t="s">
        <v>31</v>
      </c>
      <c r="B20" s="17">
        <v>40</v>
      </c>
      <c r="C20" s="17">
        <v>61</v>
      </c>
      <c r="D20" s="17">
        <v>73</v>
      </c>
      <c r="E20" s="17">
        <v>54</v>
      </c>
      <c r="F20" s="17">
        <v>41</v>
      </c>
      <c r="G20" s="17">
        <v>93</v>
      </c>
      <c r="H20" s="17">
        <v>51</v>
      </c>
      <c r="I20" s="17">
        <v>64</v>
      </c>
      <c r="J20" s="17">
        <v>85</v>
      </c>
      <c r="K20" s="17">
        <v>76</v>
      </c>
      <c r="L20" s="17">
        <v>83</v>
      </c>
      <c r="M20" s="17">
        <v>78</v>
      </c>
      <c r="N20" s="17">
        <f t="shared" si="0"/>
        <v>799</v>
      </c>
      <c r="O20" s="17">
        <f t="shared" si="1"/>
        <v>66.583333333333329</v>
      </c>
    </row>
    <row r="21" spans="1:15" x14ac:dyDescent="0.2">
      <c r="A21" s="17" t="s">
        <v>32</v>
      </c>
      <c r="B21" s="17">
        <v>35</v>
      </c>
      <c r="C21" s="17">
        <v>58</v>
      </c>
      <c r="D21" s="17">
        <v>63</v>
      </c>
      <c r="E21" s="17">
        <v>42</v>
      </c>
      <c r="F21" s="17">
        <v>41</v>
      </c>
      <c r="G21" s="17">
        <v>93</v>
      </c>
      <c r="H21" s="17">
        <v>38</v>
      </c>
      <c r="I21" s="17">
        <v>57</v>
      </c>
      <c r="J21" s="17">
        <v>18</v>
      </c>
      <c r="K21" s="17">
        <v>58</v>
      </c>
      <c r="L21" s="17">
        <v>69</v>
      </c>
      <c r="M21" s="17">
        <v>61</v>
      </c>
      <c r="N21" s="17">
        <f t="shared" si="0"/>
        <v>633</v>
      </c>
      <c r="O21" s="17">
        <f t="shared" si="1"/>
        <v>52.75</v>
      </c>
    </row>
    <row r="22" spans="1:15" x14ac:dyDescent="0.2">
      <c r="A22" s="17" t="s">
        <v>33</v>
      </c>
      <c r="B22" s="17">
        <v>5</v>
      </c>
      <c r="C22" s="17">
        <v>3</v>
      </c>
      <c r="D22" s="17">
        <v>10</v>
      </c>
      <c r="E22" s="17">
        <v>12</v>
      </c>
      <c r="F22" s="17">
        <v>0</v>
      </c>
      <c r="G22" s="17">
        <v>3</v>
      </c>
      <c r="H22" s="17">
        <v>13</v>
      </c>
      <c r="I22" s="17">
        <v>7</v>
      </c>
      <c r="J22" s="17">
        <v>18</v>
      </c>
      <c r="K22" s="17">
        <v>18</v>
      </c>
      <c r="L22" s="17">
        <v>14</v>
      </c>
      <c r="M22" s="17">
        <v>17</v>
      </c>
      <c r="N22" s="17">
        <f t="shared" si="0"/>
        <v>120</v>
      </c>
      <c r="O22" s="17">
        <f t="shared" si="1"/>
        <v>10</v>
      </c>
    </row>
    <row r="23" spans="1:15" x14ac:dyDescent="0.2">
      <c r="A23" s="17" t="s">
        <v>34</v>
      </c>
      <c r="B23" s="17">
        <v>29</v>
      </c>
      <c r="C23" s="17">
        <v>24</v>
      </c>
      <c r="D23" s="17">
        <v>32</v>
      </c>
      <c r="E23" s="17">
        <v>25</v>
      </c>
      <c r="F23" s="17">
        <v>22</v>
      </c>
      <c r="G23" s="17">
        <v>42</v>
      </c>
      <c r="H23" s="17">
        <v>24</v>
      </c>
      <c r="I23" s="17">
        <v>42</v>
      </c>
      <c r="J23" s="17">
        <v>45</v>
      </c>
      <c r="K23" s="17">
        <v>99</v>
      </c>
      <c r="L23" s="17">
        <v>59</v>
      </c>
      <c r="M23" s="17">
        <v>40</v>
      </c>
      <c r="N23" s="17">
        <f t="shared" si="0"/>
        <v>483</v>
      </c>
      <c r="O23" s="17">
        <f t="shared" si="1"/>
        <v>40.25</v>
      </c>
    </row>
    <row r="24" spans="1:15" ht="13.5" thickBot="1" x14ac:dyDescent="0.25">
      <c r="A24" s="22" t="s">
        <v>35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f t="shared" si="0"/>
        <v>0</v>
      </c>
      <c r="O24" s="17">
        <f t="shared" si="1"/>
        <v>0</v>
      </c>
    </row>
    <row r="25" spans="1:15" ht="13.5" thickBot="1" x14ac:dyDescent="0.25">
      <c r="A25" s="5" t="s">
        <v>36</v>
      </c>
      <c r="B25" s="4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0"/>
      <c r="O25" s="10"/>
    </row>
    <row r="26" spans="1:15" x14ac:dyDescent="0.2">
      <c r="A26" s="23" t="s">
        <v>37</v>
      </c>
      <c r="B26" s="17">
        <v>299</v>
      </c>
      <c r="C26" s="17">
        <v>250</v>
      </c>
      <c r="D26" s="17">
        <v>202</v>
      </c>
      <c r="E26" s="17">
        <v>152</v>
      </c>
      <c r="F26" s="17">
        <v>193</v>
      </c>
      <c r="G26" s="17">
        <v>226</v>
      </c>
      <c r="H26" s="17">
        <v>212</v>
      </c>
      <c r="I26" s="17">
        <v>198</v>
      </c>
      <c r="J26" s="17">
        <v>231</v>
      </c>
      <c r="K26" s="17">
        <v>238</v>
      </c>
      <c r="L26" s="17">
        <v>220</v>
      </c>
      <c r="M26" s="17">
        <v>203</v>
      </c>
      <c r="N26" s="17">
        <f t="shared" ref="N26:N34" si="2">SUM(B26:M26)</f>
        <v>2624</v>
      </c>
      <c r="O26" s="17">
        <f t="shared" ref="O26:O34" si="3">AVERAGE(B26:M26)</f>
        <v>218.66666666666666</v>
      </c>
    </row>
    <row r="27" spans="1:15" x14ac:dyDescent="0.2">
      <c r="A27" s="20" t="s">
        <v>38</v>
      </c>
      <c r="B27" s="17">
        <v>104</v>
      </c>
      <c r="C27" s="17">
        <v>82</v>
      </c>
      <c r="D27" s="17">
        <v>63</v>
      </c>
      <c r="E27" s="17">
        <v>73</v>
      </c>
      <c r="F27" s="17">
        <v>67</v>
      </c>
      <c r="G27" s="17">
        <v>60</v>
      </c>
      <c r="H27" s="17">
        <v>75</v>
      </c>
      <c r="I27" s="17">
        <v>58</v>
      </c>
      <c r="J27" s="17">
        <v>59</v>
      </c>
      <c r="K27" s="17">
        <v>112</v>
      </c>
      <c r="L27" s="17">
        <v>78</v>
      </c>
      <c r="M27" s="17">
        <v>81</v>
      </c>
      <c r="N27" s="17">
        <f t="shared" si="2"/>
        <v>912</v>
      </c>
      <c r="O27" s="17">
        <f t="shared" si="3"/>
        <v>76</v>
      </c>
    </row>
    <row r="28" spans="1:15" x14ac:dyDescent="0.2">
      <c r="A28" s="20" t="s">
        <v>39</v>
      </c>
      <c r="B28" s="17">
        <v>195</v>
      </c>
      <c r="C28" s="17">
        <v>168</v>
      </c>
      <c r="D28" s="17">
        <v>139</v>
      </c>
      <c r="E28" s="17">
        <v>79</v>
      </c>
      <c r="F28" s="17">
        <v>126</v>
      </c>
      <c r="G28" s="17">
        <v>166</v>
      </c>
      <c r="H28" s="17">
        <v>137</v>
      </c>
      <c r="I28" s="17">
        <v>140</v>
      </c>
      <c r="J28" s="17">
        <v>172</v>
      </c>
      <c r="K28" s="17">
        <v>126</v>
      </c>
      <c r="L28" s="17">
        <v>142</v>
      </c>
      <c r="M28" s="17">
        <v>122</v>
      </c>
      <c r="N28" s="17">
        <f t="shared" si="2"/>
        <v>1712</v>
      </c>
      <c r="O28" s="17">
        <f t="shared" si="3"/>
        <v>142.66666666666666</v>
      </c>
    </row>
    <row r="29" spans="1:15" x14ac:dyDescent="0.2">
      <c r="A29" s="20" t="s">
        <v>40</v>
      </c>
      <c r="B29" s="17">
        <v>277</v>
      </c>
      <c r="C29" s="17">
        <v>300</v>
      </c>
      <c r="D29" s="17">
        <v>335</v>
      </c>
      <c r="E29" s="17">
        <v>264</v>
      </c>
      <c r="F29" s="17">
        <v>252</v>
      </c>
      <c r="G29" s="17">
        <v>509</v>
      </c>
      <c r="H29" s="17">
        <v>339</v>
      </c>
      <c r="I29" s="17">
        <v>366</v>
      </c>
      <c r="J29" s="17">
        <v>258</v>
      </c>
      <c r="K29" s="17">
        <v>406</v>
      </c>
      <c r="L29" s="17">
        <v>247</v>
      </c>
      <c r="M29" s="17">
        <v>153</v>
      </c>
      <c r="N29" s="17">
        <f t="shared" si="2"/>
        <v>3706</v>
      </c>
      <c r="O29" s="17">
        <f t="shared" si="3"/>
        <v>308.83333333333331</v>
      </c>
    </row>
    <row r="30" spans="1:15" x14ac:dyDescent="0.2">
      <c r="A30" s="20" t="s">
        <v>41</v>
      </c>
      <c r="B30" s="17">
        <v>227</v>
      </c>
      <c r="C30" s="17">
        <v>265</v>
      </c>
      <c r="D30" s="17">
        <v>269</v>
      </c>
      <c r="E30" s="17">
        <v>200</v>
      </c>
      <c r="F30" s="17">
        <v>222</v>
      </c>
      <c r="G30" s="17">
        <v>480</v>
      </c>
      <c r="H30" s="17">
        <v>298</v>
      </c>
      <c r="I30" s="17">
        <v>324</v>
      </c>
      <c r="J30" s="17">
        <v>219</v>
      </c>
      <c r="K30" s="17">
        <v>377</v>
      </c>
      <c r="L30" s="17">
        <v>207</v>
      </c>
      <c r="M30" s="17">
        <v>122</v>
      </c>
      <c r="N30" s="17">
        <f t="shared" si="2"/>
        <v>3210</v>
      </c>
      <c r="O30" s="17">
        <f t="shared" si="3"/>
        <v>267.5</v>
      </c>
    </row>
    <row r="31" spans="1:15" x14ac:dyDescent="0.2">
      <c r="A31" s="20" t="s">
        <v>42</v>
      </c>
      <c r="B31" s="17">
        <v>50</v>
      </c>
      <c r="C31" s="17">
        <v>35</v>
      </c>
      <c r="D31" s="17">
        <v>66</v>
      </c>
      <c r="E31" s="17">
        <v>64</v>
      </c>
      <c r="F31" s="17">
        <v>30</v>
      </c>
      <c r="G31" s="17">
        <v>29</v>
      </c>
      <c r="H31" s="17">
        <v>41</v>
      </c>
      <c r="I31" s="17">
        <v>42</v>
      </c>
      <c r="J31" s="17">
        <v>39</v>
      </c>
      <c r="K31" s="17">
        <v>29</v>
      </c>
      <c r="L31" s="17">
        <v>40</v>
      </c>
      <c r="M31" s="17">
        <v>31</v>
      </c>
      <c r="N31" s="17">
        <f t="shared" si="2"/>
        <v>496</v>
      </c>
      <c r="O31" s="17">
        <f t="shared" si="3"/>
        <v>41.333333333333336</v>
      </c>
    </row>
    <row r="32" spans="1:15" x14ac:dyDescent="0.2">
      <c r="A32" s="20" t="s">
        <v>43</v>
      </c>
      <c r="B32" s="17">
        <v>576</v>
      </c>
      <c r="C32" s="17">
        <v>550</v>
      </c>
      <c r="D32" s="17">
        <v>537</v>
      </c>
      <c r="E32" s="17">
        <v>416</v>
      </c>
      <c r="F32" s="17">
        <v>445</v>
      </c>
      <c r="G32" s="17">
        <v>735</v>
      </c>
      <c r="H32" s="17">
        <v>557</v>
      </c>
      <c r="I32" s="17">
        <v>564</v>
      </c>
      <c r="J32" s="17">
        <v>489</v>
      </c>
      <c r="K32" s="17">
        <v>644</v>
      </c>
      <c r="L32" s="17">
        <v>467</v>
      </c>
      <c r="M32" s="17">
        <v>356</v>
      </c>
      <c r="N32" s="17">
        <f t="shared" si="2"/>
        <v>6336</v>
      </c>
      <c r="O32" s="17">
        <f t="shared" si="3"/>
        <v>528</v>
      </c>
    </row>
    <row r="33" spans="1:15" x14ac:dyDescent="0.2">
      <c r="A33" s="29" t="s">
        <v>44</v>
      </c>
      <c r="B33" s="17">
        <v>50</v>
      </c>
      <c r="C33" s="17">
        <v>45</v>
      </c>
      <c r="D33" s="17">
        <v>32</v>
      </c>
      <c r="E33" s="17">
        <v>35</v>
      </c>
      <c r="F33" s="17">
        <v>34</v>
      </c>
      <c r="G33" s="17">
        <v>52</v>
      </c>
      <c r="H33" s="17">
        <v>45</v>
      </c>
      <c r="I33" s="17">
        <v>54</v>
      </c>
      <c r="J33" s="17">
        <v>43</v>
      </c>
      <c r="K33" s="17">
        <v>32</v>
      </c>
      <c r="L33" s="17">
        <v>24</v>
      </c>
      <c r="M33" s="17">
        <v>34</v>
      </c>
      <c r="N33" s="17">
        <f t="shared" si="2"/>
        <v>480</v>
      </c>
      <c r="O33" s="17">
        <f t="shared" si="3"/>
        <v>40</v>
      </c>
    </row>
    <row r="34" spans="1:15" ht="13.5" thickBot="1" x14ac:dyDescent="0.25">
      <c r="A34" s="40" t="s">
        <v>126</v>
      </c>
      <c r="B34" s="17">
        <v>2</v>
      </c>
      <c r="C34" s="17">
        <v>2</v>
      </c>
      <c r="D34" s="17">
        <v>0</v>
      </c>
      <c r="E34" s="17">
        <v>0</v>
      </c>
      <c r="F34" s="17">
        <v>3</v>
      </c>
      <c r="G34" s="17">
        <v>1</v>
      </c>
      <c r="H34" s="17">
        <v>1</v>
      </c>
      <c r="I34" s="17">
        <v>0</v>
      </c>
      <c r="J34" s="17">
        <v>0</v>
      </c>
      <c r="K34" s="17">
        <v>0</v>
      </c>
      <c r="L34" s="17">
        <v>2</v>
      </c>
      <c r="M34" s="17">
        <v>0</v>
      </c>
      <c r="N34" s="17">
        <f t="shared" si="2"/>
        <v>11</v>
      </c>
      <c r="O34" s="17">
        <f t="shared" si="3"/>
        <v>0.91666666666666663</v>
      </c>
    </row>
    <row r="35" spans="1:15" ht="13.5" thickBot="1" x14ac:dyDescent="0.25">
      <c r="A35" s="5" t="s">
        <v>45</v>
      </c>
      <c r="B35" s="46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50"/>
      <c r="O35" s="53"/>
    </row>
    <row r="36" spans="1:15" x14ac:dyDescent="0.2">
      <c r="A36" s="30" t="s">
        <v>46</v>
      </c>
      <c r="B36" s="17">
        <v>66</v>
      </c>
      <c r="C36" s="17">
        <v>72</v>
      </c>
      <c r="D36" s="17">
        <v>107</v>
      </c>
      <c r="E36" s="17">
        <v>82</v>
      </c>
      <c r="F36" s="17">
        <v>111</v>
      </c>
      <c r="G36" s="17">
        <v>61</v>
      </c>
      <c r="H36" s="17">
        <v>51</v>
      </c>
      <c r="I36" s="17">
        <v>71</v>
      </c>
      <c r="J36" s="17">
        <v>59</v>
      </c>
      <c r="K36" s="17">
        <v>127</v>
      </c>
      <c r="L36" s="17">
        <v>59</v>
      </c>
      <c r="M36" s="17">
        <v>81</v>
      </c>
      <c r="N36" s="17">
        <f t="shared" ref="N36:N42" si="4">SUM(B36:M36)</f>
        <v>947</v>
      </c>
      <c r="O36" s="17">
        <f t="shared" ref="O36:O42" si="5">AVERAGE(B36:M36)</f>
        <v>78.916666666666671</v>
      </c>
    </row>
    <row r="37" spans="1:15" x14ac:dyDescent="0.2">
      <c r="A37" s="20" t="s">
        <v>47</v>
      </c>
      <c r="B37" s="17">
        <v>105</v>
      </c>
      <c r="C37" s="17">
        <v>102</v>
      </c>
      <c r="D37" s="17">
        <v>126</v>
      </c>
      <c r="E37" s="17">
        <v>128</v>
      </c>
      <c r="F37" s="17">
        <v>65</v>
      </c>
      <c r="G37" s="17">
        <v>110</v>
      </c>
      <c r="H37" s="17">
        <v>78</v>
      </c>
      <c r="I37" s="17">
        <v>96</v>
      </c>
      <c r="J37" s="17">
        <v>91</v>
      </c>
      <c r="K37" s="17">
        <v>101</v>
      </c>
      <c r="L37" s="17">
        <v>140</v>
      </c>
      <c r="M37" s="17">
        <v>91</v>
      </c>
      <c r="N37" s="17">
        <f t="shared" si="4"/>
        <v>1233</v>
      </c>
      <c r="O37" s="17">
        <f t="shared" si="5"/>
        <v>102.75</v>
      </c>
    </row>
    <row r="38" spans="1:15" x14ac:dyDescent="0.2">
      <c r="A38" s="20" t="s">
        <v>48</v>
      </c>
      <c r="B38" s="17">
        <v>84</v>
      </c>
      <c r="C38" s="17">
        <v>90</v>
      </c>
      <c r="D38" s="17">
        <v>82</v>
      </c>
      <c r="E38" s="17">
        <v>92</v>
      </c>
      <c r="F38" s="17">
        <v>7</v>
      </c>
      <c r="G38" s="17">
        <v>63</v>
      </c>
      <c r="H38" s="17">
        <v>43</v>
      </c>
      <c r="I38" s="17">
        <v>40</v>
      </c>
      <c r="J38" s="17">
        <v>67</v>
      </c>
      <c r="K38" s="17">
        <v>72</v>
      </c>
      <c r="L38" s="17">
        <v>95</v>
      </c>
      <c r="M38" s="17">
        <v>74</v>
      </c>
      <c r="N38" s="17">
        <f t="shared" si="4"/>
        <v>809</v>
      </c>
      <c r="O38" s="17">
        <f t="shared" si="5"/>
        <v>67.416666666666671</v>
      </c>
    </row>
    <row r="39" spans="1:15" x14ac:dyDescent="0.2">
      <c r="A39" s="20" t="s">
        <v>49</v>
      </c>
      <c r="B39" s="17">
        <v>4</v>
      </c>
      <c r="C39" s="17">
        <v>9</v>
      </c>
      <c r="D39" s="17">
        <v>14</v>
      </c>
      <c r="E39" s="17">
        <v>7</v>
      </c>
      <c r="F39" s="17">
        <v>7</v>
      </c>
      <c r="G39" s="17">
        <v>6</v>
      </c>
      <c r="H39" s="17">
        <v>4</v>
      </c>
      <c r="I39" s="17">
        <v>3</v>
      </c>
      <c r="J39" s="17">
        <v>7</v>
      </c>
      <c r="K39" s="17">
        <v>5</v>
      </c>
      <c r="L39" s="17">
        <v>5</v>
      </c>
      <c r="M39" s="17">
        <v>6</v>
      </c>
      <c r="N39" s="17">
        <f t="shared" si="4"/>
        <v>77</v>
      </c>
      <c r="O39" s="17">
        <f t="shared" si="5"/>
        <v>6.416666666666667</v>
      </c>
    </row>
    <row r="40" spans="1:15" x14ac:dyDescent="0.2">
      <c r="A40" s="20" t="s">
        <v>50</v>
      </c>
      <c r="B40" s="17">
        <v>4</v>
      </c>
      <c r="C40" s="17">
        <v>3</v>
      </c>
      <c r="D40" s="17">
        <v>5</v>
      </c>
      <c r="E40" s="17">
        <v>4</v>
      </c>
      <c r="F40" s="17">
        <v>0</v>
      </c>
      <c r="G40" s="17">
        <v>3</v>
      </c>
      <c r="H40" s="17">
        <v>0</v>
      </c>
      <c r="I40" s="17">
        <v>0</v>
      </c>
      <c r="J40" s="17">
        <v>2</v>
      </c>
      <c r="K40" s="17">
        <v>4</v>
      </c>
      <c r="L40" s="17">
        <v>7</v>
      </c>
      <c r="M40" s="17">
        <v>7</v>
      </c>
      <c r="N40" s="17">
        <f t="shared" si="4"/>
        <v>39</v>
      </c>
      <c r="O40" s="17">
        <f t="shared" si="5"/>
        <v>3.25</v>
      </c>
    </row>
    <row r="41" spans="1:15" x14ac:dyDescent="0.2">
      <c r="A41" s="20" t="s">
        <v>51</v>
      </c>
      <c r="B41" s="17">
        <v>19</v>
      </c>
      <c r="C41" s="17">
        <v>12</v>
      </c>
      <c r="D41" s="17">
        <v>8</v>
      </c>
      <c r="E41" s="17">
        <v>6</v>
      </c>
      <c r="F41" s="17">
        <v>2</v>
      </c>
      <c r="G41" s="17">
        <v>10</v>
      </c>
      <c r="H41" s="17">
        <v>7</v>
      </c>
      <c r="I41" s="17">
        <v>4</v>
      </c>
      <c r="J41" s="17">
        <v>7</v>
      </c>
      <c r="K41" s="17">
        <v>12</v>
      </c>
      <c r="L41" s="17">
        <v>12</v>
      </c>
      <c r="M41" s="17">
        <v>3</v>
      </c>
      <c r="N41" s="17">
        <f t="shared" si="4"/>
        <v>102</v>
      </c>
      <c r="O41" s="17">
        <f t="shared" si="5"/>
        <v>8.5</v>
      </c>
    </row>
    <row r="42" spans="1:15" ht="13.5" thickBot="1" x14ac:dyDescent="0.25">
      <c r="A42" s="29" t="s">
        <v>52</v>
      </c>
      <c r="B42" s="17">
        <v>2</v>
      </c>
      <c r="C42" s="17">
        <v>4</v>
      </c>
      <c r="D42" s="17">
        <v>7</v>
      </c>
      <c r="E42" s="17">
        <v>4</v>
      </c>
      <c r="F42" s="17">
        <v>5</v>
      </c>
      <c r="G42" s="17">
        <v>10</v>
      </c>
      <c r="H42" s="17">
        <v>4</v>
      </c>
      <c r="I42" s="17">
        <v>2</v>
      </c>
      <c r="J42" s="17">
        <v>3</v>
      </c>
      <c r="K42" s="17">
        <v>1</v>
      </c>
      <c r="L42" s="17">
        <v>7</v>
      </c>
      <c r="M42" s="17">
        <v>1</v>
      </c>
      <c r="N42" s="17">
        <f t="shared" si="4"/>
        <v>50</v>
      </c>
      <c r="O42" s="17">
        <f t="shared" si="5"/>
        <v>4.166666666666667</v>
      </c>
    </row>
    <row r="43" spans="1:15" ht="13.5" thickBot="1" x14ac:dyDescent="0.25">
      <c r="A43" s="5" t="s">
        <v>53</v>
      </c>
      <c r="B43" s="46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50"/>
      <c r="O43" s="53"/>
    </row>
    <row r="44" spans="1:15" x14ac:dyDescent="0.2">
      <c r="A44" s="30" t="s">
        <v>54</v>
      </c>
      <c r="B44" s="17">
        <v>18</v>
      </c>
      <c r="C44" s="17">
        <v>13</v>
      </c>
      <c r="D44" s="17">
        <v>11</v>
      </c>
      <c r="E44" s="17">
        <v>8</v>
      </c>
      <c r="F44" s="17">
        <v>13</v>
      </c>
      <c r="G44" s="17">
        <v>12</v>
      </c>
      <c r="H44" s="17">
        <v>13</v>
      </c>
      <c r="I44" s="17">
        <v>7</v>
      </c>
      <c r="J44" s="17">
        <v>10</v>
      </c>
      <c r="K44" s="17">
        <v>15</v>
      </c>
      <c r="L44" s="17">
        <v>18</v>
      </c>
      <c r="M44" s="17">
        <v>16</v>
      </c>
      <c r="N44" s="17">
        <f t="shared" ref="N44:N50" si="6">SUM(B44:M44)</f>
        <v>154</v>
      </c>
      <c r="O44" s="17">
        <f t="shared" ref="O44:O50" si="7">AVERAGE(B44:M44)</f>
        <v>12.833333333333334</v>
      </c>
    </row>
    <row r="45" spans="1:15" x14ac:dyDescent="0.2">
      <c r="A45" s="20" t="s">
        <v>55</v>
      </c>
      <c r="B45" s="17">
        <v>47</v>
      </c>
      <c r="C45" s="17">
        <v>35</v>
      </c>
      <c r="D45" s="17">
        <v>31</v>
      </c>
      <c r="E45" s="17">
        <v>33</v>
      </c>
      <c r="F45" s="17">
        <v>31</v>
      </c>
      <c r="G45" s="17">
        <v>42</v>
      </c>
      <c r="H45" s="17">
        <v>36</v>
      </c>
      <c r="I45" s="17">
        <v>29</v>
      </c>
      <c r="J45" s="17">
        <v>34</v>
      </c>
      <c r="K45" s="17">
        <v>38</v>
      </c>
      <c r="L45" s="17">
        <v>32</v>
      </c>
      <c r="M45" s="17">
        <v>28</v>
      </c>
      <c r="N45" s="17">
        <f t="shared" si="6"/>
        <v>416</v>
      </c>
      <c r="O45" s="17">
        <f t="shared" si="7"/>
        <v>34.666666666666664</v>
      </c>
    </row>
    <row r="46" spans="1:15" x14ac:dyDescent="0.2">
      <c r="A46" s="20" t="s">
        <v>56</v>
      </c>
      <c r="B46" s="17">
        <v>4</v>
      </c>
      <c r="C46" s="17">
        <v>5</v>
      </c>
      <c r="D46" s="17">
        <v>5</v>
      </c>
      <c r="E46" s="17">
        <v>1</v>
      </c>
      <c r="F46" s="17">
        <v>7</v>
      </c>
      <c r="G46" s="17">
        <v>4</v>
      </c>
      <c r="H46" s="17">
        <v>5</v>
      </c>
      <c r="I46" s="17">
        <v>0</v>
      </c>
      <c r="J46" s="17">
        <v>3</v>
      </c>
      <c r="K46" s="17">
        <v>2</v>
      </c>
      <c r="L46" s="17">
        <v>0</v>
      </c>
      <c r="M46" s="17">
        <v>1</v>
      </c>
      <c r="N46" s="17">
        <f t="shared" si="6"/>
        <v>37</v>
      </c>
      <c r="O46" s="17">
        <f t="shared" si="7"/>
        <v>3.0833333333333335</v>
      </c>
    </row>
    <row r="47" spans="1:15" x14ac:dyDescent="0.2">
      <c r="A47" s="20" t="s">
        <v>57</v>
      </c>
      <c r="B47" s="17">
        <v>22</v>
      </c>
      <c r="C47" s="17">
        <v>14</v>
      </c>
      <c r="D47" s="17">
        <v>32</v>
      </c>
      <c r="E47" s="17">
        <v>9</v>
      </c>
      <c r="F47" s="17">
        <v>16</v>
      </c>
      <c r="G47" s="17">
        <v>19</v>
      </c>
      <c r="H47" s="17">
        <v>11</v>
      </c>
      <c r="I47" s="17">
        <v>3</v>
      </c>
      <c r="J47" s="17">
        <v>7</v>
      </c>
      <c r="K47" s="17">
        <v>5</v>
      </c>
      <c r="L47" s="17">
        <v>0</v>
      </c>
      <c r="M47" s="17">
        <v>5</v>
      </c>
      <c r="N47" s="17">
        <f t="shared" si="6"/>
        <v>143</v>
      </c>
      <c r="O47" s="17">
        <f t="shared" si="7"/>
        <v>11.916666666666666</v>
      </c>
    </row>
    <row r="48" spans="1:15" x14ac:dyDescent="0.2">
      <c r="A48" s="20" t="s">
        <v>58</v>
      </c>
      <c r="B48" s="17">
        <v>50</v>
      </c>
      <c r="C48" s="17">
        <v>30</v>
      </c>
      <c r="D48" s="17">
        <v>15</v>
      </c>
      <c r="E48" s="17">
        <v>25</v>
      </c>
      <c r="F48" s="17">
        <v>26</v>
      </c>
      <c r="G48" s="17">
        <v>45</v>
      </c>
      <c r="H48" s="17">
        <v>24</v>
      </c>
      <c r="I48" s="17">
        <v>18</v>
      </c>
      <c r="J48" s="17">
        <v>18</v>
      </c>
      <c r="K48" s="17">
        <v>16</v>
      </c>
      <c r="L48" s="17">
        <v>16</v>
      </c>
      <c r="M48" s="17">
        <v>11</v>
      </c>
      <c r="N48" s="17">
        <f t="shared" si="6"/>
        <v>294</v>
      </c>
      <c r="O48" s="17">
        <f t="shared" si="7"/>
        <v>24.5</v>
      </c>
    </row>
    <row r="49" spans="1:15" x14ac:dyDescent="0.2">
      <c r="A49" s="20" t="s">
        <v>59</v>
      </c>
      <c r="B49" s="17">
        <v>0</v>
      </c>
      <c r="C49" s="17">
        <v>0</v>
      </c>
      <c r="D49" s="17">
        <v>1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f t="shared" si="6"/>
        <v>1</v>
      </c>
      <c r="O49" s="17">
        <f t="shared" si="7"/>
        <v>8.3333333333333329E-2</v>
      </c>
    </row>
    <row r="50" spans="1:15" ht="13.5" thickBot="1" x14ac:dyDescent="0.25">
      <c r="A50" s="29" t="s">
        <v>60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f t="shared" si="6"/>
        <v>0</v>
      </c>
      <c r="O50" s="17">
        <f t="shared" si="7"/>
        <v>0</v>
      </c>
    </row>
    <row r="51" spans="1:15" ht="13.5" thickBot="1" x14ac:dyDescent="0.25">
      <c r="A51" s="5" t="s">
        <v>62</v>
      </c>
      <c r="B51" s="46"/>
      <c r="C51" s="11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50"/>
      <c r="O51" s="53"/>
    </row>
    <row r="52" spans="1:15" x14ac:dyDescent="0.2">
      <c r="A52" s="30" t="s">
        <v>63</v>
      </c>
      <c r="B52" s="17">
        <v>752</v>
      </c>
      <c r="C52" s="17">
        <v>680</v>
      </c>
      <c r="D52" s="17">
        <v>700</v>
      </c>
      <c r="E52" s="17">
        <v>744</v>
      </c>
      <c r="F52" s="17">
        <v>746</v>
      </c>
      <c r="G52" s="17">
        <v>772</v>
      </c>
      <c r="H52" s="17">
        <v>772</v>
      </c>
      <c r="I52" s="17">
        <v>691</v>
      </c>
      <c r="J52" s="17">
        <v>722</v>
      </c>
      <c r="K52" s="17">
        <v>742</v>
      </c>
      <c r="L52" s="17">
        <v>746</v>
      </c>
      <c r="M52" s="17">
        <v>700</v>
      </c>
      <c r="N52" s="17">
        <f>SUM(B52:M52)</f>
        <v>8767</v>
      </c>
      <c r="O52" s="17">
        <f>AVERAGE(B52:M52)</f>
        <v>730.58333333333337</v>
      </c>
    </row>
    <row r="53" spans="1:15" ht="13.5" thickBot="1" x14ac:dyDescent="0.25">
      <c r="A53" s="29" t="s">
        <v>64</v>
      </c>
      <c r="B53" s="17">
        <v>302</v>
      </c>
      <c r="C53" s="17">
        <v>274</v>
      </c>
      <c r="D53" s="17">
        <v>284</v>
      </c>
      <c r="E53" s="17">
        <v>277</v>
      </c>
      <c r="F53" s="17">
        <v>265</v>
      </c>
      <c r="G53" s="17">
        <v>200</v>
      </c>
      <c r="H53" s="17">
        <v>200</v>
      </c>
      <c r="I53" s="17">
        <v>242</v>
      </c>
      <c r="J53" s="17">
        <v>232</v>
      </c>
      <c r="K53" s="17">
        <v>251</v>
      </c>
      <c r="L53" s="17">
        <v>243</v>
      </c>
      <c r="M53" s="17">
        <v>234</v>
      </c>
      <c r="N53" s="17">
        <f>SUM(B53:M53)</f>
        <v>3004</v>
      </c>
      <c r="O53" s="17">
        <f>AVERAGE(B53:M53)</f>
        <v>250.33333333333334</v>
      </c>
    </row>
    <row r="54" spans="1:15" ht="13.5" thickBot="1" x14ac:dyDescent="0.25">
      <c r="A54" s="5" t="s">
        <v>65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53"/>
    </row>
    <row r="55" spans="1:15" x14ac:dyDescent="0.2">
      <c r="A55" s="30" t="s">
        <v>66</v>
      </c>
      <c r="B55" s="17">
        <v>26</v>
      </c>
      <c r="C55" s="17">
        <v>16</v>
      </c>
      <c r="D55" s="17">
        <v>7</v>
      </c>
      <c r="E55" s="17">
        <v>21</v>
      </c>
      <c r="F55" s="17">
        <v>16</v>
      </c>
      <c r="G55" s="17">
        <v>18</v>
      </c>
      <c r="H55" s="17">
        <v>24</v>
      </c>
      <c r="I55" s="17">
        <v>23</v>
      </c>
      <c r="J55" s="17">
        <v>19</v>
      </c>
      <c r="K55" s="17">
        <v>17</v>
      </c>
      <c r="L55" s="17">
        <v>42</v>
      </c>
      <c r="M55" s="17">
        <v>39</v>
      </c>
      <c r="N55" s="17">
        <f t="shared" ref="N55:N67" si="8">SUM(B55:M55)</f>
        <v>268</v>
      </c>
      <c r="O55" s="17">
        <f t="shared" ref="O55:O67" si="9">AVERAGE(B55:M55)</f>
        <v>22.333333333333332</v>
      </c>
    </row>
    <row r="56" spans="1:15" x14ac:dyDescent="0.2">
      <c r="A56" s="20" t="s">
        <v>67</v>
      </c>
      <c r="B56" s="17">
        <v>7</v>
      </c>
      <c r="C56" s="17">
        <v>12</v>
      </c>
      <c r="D56" s="17">
        <v>17</v>
      </c>
      <c r="E56" s="17">
        <v>12</v>
      </c>
      <c r="F56" s="17">
        <v>5</v>
      </c>
      <c r="G56" s="17">
        <v>5</v>
      </c>
      <c r="H56" s="17">
        <v>7</v>
      </c>
      <c r="I56" s="17">
        <v>10</v>
      </c>
      <c r="J56" s="17">
        <v>10</v>
      </c>
      <c r="K56" s="17">
        <v>17</v>
      </c>
      <c r="L56" s="17">
        <v>15</v>
      </c>
      <c r="M56" s="17">
        <v>16</v>
      </c>
      <c r="N56" s="17">
        <f t="shared" si="8"/>
        <v>133</v>
      </c>
      <c r="O56" s="17">
        <f t="shared" si="9"/>
        <v>11.083333333333334</v>
      </c>
    </row>
    <row r="57" spans="1:15" x14ac:dyDescent="0.2">
      <c r="A57" s="20" t="s">
        <v>68</v>
      </c>
      <c r="B57" s="17">
        <v>20</v>
      </c>
      <c r="C57" s="17">
        <v>17</v>
      </c>
      <c r="D57" s="17">
        <v>17</v>
      </c>
      <c r="E57" s="17">
        <v>19</v>
      </c>
      <c r="F57" s="17">
        <v>17</v>
      </c>
      <c r="G57" s="17">
        <v>13</v>
      </c>
      <c r="H57" s="17">
        <v>30</v>
      </c>
      <c r="I57" s="17">
        <v>26</v>
      </c>
      <c r="J57" s="17">
        <v>35</v>
      </c>
      <c r="K57" s="17">
        <v>29</v>
      </c>
      <c r="L57" s="17">
        <v>28</v>
      </c>
      <c r="M57" s="17">
        <v>12</v>
      </c>
      <c r="N57" s="17">
        <f t="shared" si="8"/>
        <v>263</v>
      </c>
      <c r="O57" s="17">
        <f t="shared" si="9"/>
        <v>21.916666666666668</v>
      </c>
    </row>
    <row r="58" spans="1:15" x14ac:dyDescent="0.2">
      <c r="A58" s="20" t="s">
        <v>69</v>
      </c>
      <c r="B58" s="17">
        <v>0</v>
      </c>
      <c r="C58" s="17">
        <v>0</v>
      </c>
      <c r="D58" s="17">
        <v>0</v>
      </c>
      <c r="E58" s="17">
        <v>14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f t="shared" si="8"/>
        <v>14</v>
      </c>
      <c r="O58" s="17">
        <f t="shared" si="9"/>
        <v>1.1666666666666667</v>
      </c>
    </row>
    <row r="59" spans="1:15" x14ac:dyDescent="0.2">
      <c r="A59" s="20" t="s">
        <v>70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4</v>
      </c>
      <c r="H59" s="17">
        <v>16</v>
      </c>
      <c r="I59" s="17">
        <v>13</v>
      </c>
      <c r="J59" s="17">
        <v>22</v>
      </c>
      <c r="K59" s="17">
        <v>7</v>
      </c>
      <c r="L59" s="17">
        <v>11</v>
      </c>
      <c r="M59" s="17">
        <v>11</v>
      </c>
      <c r="N59" s="17">
        <f t="shared" si="8"/>
        <v>84</v>
      </c>
      <c r="O59" s="17">
        <f t="shared" si="9"/>
        <v>7</v>
      </c>
    </row>
    <row r="60" spans="1:15" x14ac:dyDescent="0.2">
      <c r="A60" s="20" t="s">
        <v>71</v>
      </c>
      <c r="B60" s="17">
        <v>17</v>
      </c>
      <c r="C60" s="17">
        <v>2</v>
      </c>
      <c r="D60" s="17">
        <v>8</v>
      </c>
      <c r="E60" s="17">
        <v>12</v>
      </c>
      <c r="F60" s="17">
        <v>14</v>
      </c>
      <c r="G60" s="17">
        <v>18</v>
      </c>
      <c r="H60" s="17">
        <v>11</v>
      </c>
      <c r="I60" s="17">
        <v>27</v>
      </c>
      <c r="J60" s="17">
        <v>35</v>
      </c>
      <c r="K60" s="17">
        <v>34</v>
      </c>
      <c r="L60" s="17">
        <v>12</v>
      </c>
      <c r="M60" s="17">
        <v>22</v>
      </c>
      <c r="N60" s="17">
        <f t="shared" si="8"/>
        <v>212</v>
      </c>
      <c r="O60" s="17">
        <f t="shared" si="9"/>
        <v>17.666666666666668</v>
      </c>
    </row>
    <row r="61" spans="1:15" x14ac:dyDescent="0.2">
      <c r="A61" s="20" t="s">
        <v>72</v>
      </c>
      <c r="B61" s="17">
        <v>59</v>
      </c>
      <c r="C61" s="17">
        <v>48</v>
      </c>
      <c r="D61" s="17">
        <v>32</v>
      </c>
      <c r="E61" s="17">
        <v>61</v>
      </c>
      <c r="F61" s="17">
        <v>44</v>
      </c>
      <c r="G61" s="17">
        <v>136</v>
      </c>
      <c r="H61" s="17">
        <v>51</v>
      </c>
      <c r="I61" s="17">
        <v>60</v>
      </c>
      <c r="J61" s="17">
        <v>49</v>
      </c>
      <c r="K61" s="17">
        <v>58</v>
      </c>
      <c r="L61" s="17">
        <v>97</v>
      </c>
      <c r="M61" s="17">
        <v>80</v>
      </c>
      <c r="N61" s="17">
        <f t="shared" si="8"/>
        <v>775</v>
      </c>
      <c r="O61" s="17">
        <f t="shared" si="9"/>
        <v>64.583333333333329</v>
      </c>
    </row>
    <row r="62" spans="1:15" x14ac:dyDescent="0.2">
      <c r="A62" s="20" t="s">
        <v>73</v>
      </c>
      <c r="B62" s="17">
        <v>21</v>
      </c>
      <c r="C62" s="17">
        <v>10</v>
      </c>
      <c r="D62" s="17">
        <v>18</v>
      </c>
      <c r="E62" s="17">
        <v>14</v>
      </c>
      <c r="F62" s="17">
        <v>11</v>
      </c>
      <c r="G62" s="17">
        <v>16</v>
      </c>
      <c r="H62" s="17">
        <v>16</v>
      </c>
      <c r="I62" s="17">
        <v>18</v>
      </c>
      <c r="J62" s="17">
        <v>16</v>
      </c>
      <c r="K62" s="17">
        <v>26</v>
      </c>
      <c r="L62" s="17">
        <v>25</v>
      </c>
      <c r="M62" s="17">
        <v>18</v>
      </c>
      <c r="N62" s="17">
        <f t="shared" si="8"/>
        <v>209</v>
      </c>
      <c r="O62" s="17">
        <f t="shared" si="9"/>
        <v>17.416666666666668</v>
      </c>
    </row>
    <row r="63" spans="1:15" x14ac:dyDescent="0.2">
      <c r="A63" s="20" t="s">
        <v>74</v>
      </c>
      <c r="B63" s="17">
        <v>18</v>
      </c>
      <c r="C63" s="17">
        <v>12</v>
      </c>
      <c r="D63" s="17">
        <v>13</v>
      </c>
      <c r="E63" s="17">
        <v>16</v>
      </c>
      <c r="F63" s="17">
        <v>7</v>
      </c>
      <c r="G63" s="17">
        <v>16</v>
      </c>
      <c r="H63" s="17">
        <v>15</v>
      </c>
      <c r="I63" s="17">
        <v>17</v>
      </c>
      <c r="J63" s="17">
        <v>19</v>
      </c>
      <c r="K63" s="17">
        <v>32</v>
      </c>
      <c r="L63" s="17">
        <v>23</v>
      </c>
      <c r="M63" s="17">
        <v>13</v>
      </c>
      <c r="N63" s="17">
        <f t="shared" si="8"/>
        <v>201</v>
      </c>
      <c r="O63" s="17">
        <f t="shared" si="9"/>
        <v>16.75</v>
      </c>
    </row>
    <row r="64" spans="1:15" x14ac:dyDescent="0.2">
      <c r="A64" s="20" t="s">
        <v>75</v>
      </c>
      <c r="B64" s="17">
        <v>106</v>
      </c>
      <c r="C64" s="17">
        <v>149</v>
      </c>
      <c r="D64" s="17">
        <v>209</v>
      </c>
      <c r="E64" s="17">
        <v>163</v>
      </c>
      <c r="F64" s="17">
        <v>176</v>
      </c>
      <c r="G64" s="17">
        <v>179</v>
      </c>
      <c r="H64" s="17">
        <v>132</v>
      </c>
      <c r="I64" s="17">
        <v>142</v>
      </c>
      <c r="J64" s="17">
        <v>201</v>
      </c>
      <c r="K64" s="17">
        <v>296</v>
      </c>
      <c r="L64" s="17">
        <v>251</v>
      </c>
      <c r="M64" s="17">
        <v>115</v>
      </c>
      <c r="N64" s="17">
        <f t="shared" si="8"/>
        <v>2119</v>
      </c>
      <c r="O64" s="17">
        <f t="shared" si="9"/>
        <v>176.58333333333334</v>
      </c>
    </row>
    <row r="65" spans="1:15" x14ac:dyDescent="0.2">
      <c r="A65" s="19" t="s">
        <v>76</v>
      </c>
      <c r="B65" s="17">
        <v>498</v>
      </c>
      <c r="C65" s="17">
        <v>649</v>
      </c>
      <c r="D65" s="17">
        <v>626</v>
      </c>
      <c r="E65" s="17">
        <v>621</v>
      </c>
      <c r="F65" s="17">
        <v>549</v>
      </c>
      <c r="G65" s="17">
        <v>599</v>
      </c>
      <c r="H65" s="17">
        <v>761</v>
      </c>
      <c r="I65" s="17">
        <v>739</v>
      </c>
      <c r="J65" s="17">
        <v>790</v>
      </c>
      <c r="K65" s="17">
        <v>734</v>
      </c>
      <c r="L65" s="17">
        <v>838</v>
      </c>
      <c r="M65" s="17">
        <v>658</v>
      </c>
      <c r="N65" s="17">
        <f t="shared" si="8"/>
        <v>8062</v>
      </c>
      <c r="O65" s="17">
        <f t="shared" si="9"/>
        <v>671.83333333333337</v>
      </c>
    </row>
    <row r="66" spans="1:15" x14ac:dyDescent="0.2">
      <c r="A66" s="20" t="s">
        <v>77</v>
      </c>
      <c r="B66" s="17">
        <v>0</v>
      </c>
      <c r="C66" s="17">
        <v>344</v>
      </c>
      <c r="D66" s="17">
        <v>322</v>
      </c>
      <c r="E66" s="17">
        <v>300</v>
      </c>
      <c r="F66" s="17">
        <v>274</v>
      </c>
      <c r="G66" s="17">
        <v>341</v>
      </c>
      <c r="H66" s="17">
        <v>387</v>
      </c>
      <c r="I66" s="17">
        <v>374</v>
      </c>
      <c r="J66" s="17">
        <v>375</v>
      </c>
      <c r="K66" s="17">
        <v>361</v>
      </c>
      <c r="L66" s="17">
        <v>399</v>
      </c>
      <c r="M66" s="17">
        <v>292</v>
      </c>
      <c r="N66" s="17">
        <f t="shared" si="8"/>
        <v>3769</v>
      </c>
      <c r="O66" s="17">
        <f t="shared" si="9"/>
        <v>314.08333333333331</v>
      </c>
    </row>
    <row r="67" spans="1:15" ht="13.5" thickBot="1" x14ac:dyDescent="0.25">
      <c r="A67" s="29" t="s">
        <v>78</v>
      </c>
      <c r="B67" s="17">
        <v>498</v>
      </c>
      <c r="C67" s="17">
        <v>305</v>
      </c>
      <c r="D67" s="17">
        <v>304</v>
      </c>
      <c r="E67" s="17">
        <v>321</v>
      </c>
      <c r="F67" s="17">
        <v>275</v>
      </c>
      <c r="G67" s="17">
        <v>258</v>
      </c>
      <c r="H67" s="17">
        <v>374</v>
      </c>
      <c r="I67" s="17">
        <v>365</v>
      </c>
      <c r="J67" s="17">
        <v>415</v>
      </c>
      <c r="K67" s="17">
        <v>373</v>
      </c>
      <c r="L67" s="17">
        <v>439</v>
      </c>
      <c r="M67" s="17">
        <v>366</v>
      </c>
      <c r="N67" s="17">
        <f t="shared" si="8"/>
        <v>4293</v>
      </c>
      <c r="O67" s="17">
        <f t="shared" si="9"/>
        <v>357.75</v>
      </c>
    </row>
    <row r="68" spans="1:15" ht="13.5" thickBot="1" x14ac:dyDescent="0.25">
      <c r="A68" s="5" t="s">
        <v>79</v>
      </c>
      <c r="B68" s="46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50"/>
      <c r="O68" s="53"/>
    </row>
    <row r="69" spans="1:15" x14ac:dyDescent="0.2">
      <c r="A69" s="30" t="s">
        <v>80</v>
      </c>
      <c r="B69" s="17">
        <v>289</v>
      </c>
      <c r="C69" s="17">
        <v>326</v>
      </c>
      <c r="D69" s="17">
        <v>306</v>
      </c>
      <c r="E69" s="17">
        <v>269</v>
      </c>
      <c r="F69" s="17">
        <v>233</v>
      </c>
      <c r="G69" s="17">
        <v>291</v>
      </c>
      <c r="H69" s="17">
        <v>260</v>
      </c>
      <c r="I69" s="17">
        <v>275</v>
      </c>
      <c r="J69" s="17">
        <v>279</v>
      </c>
      <c r="K69" s="17">
        <v>289</v>
      </c>
      <c r="L69" s="17">
        <v>357</v>
      </c>
      <c r="M69" s="17">
        <v>310</v>
      </c>
      <c r="N69" s="17">
        <f t="shared" ref="N69:N90" si="10">SUM(B69:M69)</f>
        <v>3484</v>
      </c>
      <c r="O69" s="17">
        <f t="shared" ref="O69:O90" si="11">AVERAGE(B69:M69)</f>
        <v>290.33333333333331</v>
      </c>
    </row>
    <row r="70" spans="1:15" x14ac:dyDescent="0.2">
      <c r="A70" s="20" t="s">
        <v>81</v>
      </c>
      <c r="B70" s="17">
        <v>251</v>
      </c>
      <c r="C70" s="17">
        <v>295</v>
      </c>
      <c r="D70" s="17">
        <v>300</v>
      </c>
      <c r="E70" s="17">
        <v>233</v>
      </c>
      <c r="F70" s="17">
        <v>212</v>
      </c>
      <c r="G70" s="17">
        <v>276</v>
      </c>
      <c r="H70" s="17">
        <v>251</v>
      </c>
      <c r="I70" s="17">
        <v>234</v>
      </c>
      <c r="J70" s="17">
        <v>267</v>
      </c>
      <c r="K70" s="17">
        <v>268</v>
      </c>
      <c r="L70" s="17">
        <v>299</v>
      </c>
      <c r="M70" s="17">
        <v>303</v>
      </c>
      <c r="N70" s="17">
        <f t="shared" si="10"/>
        <v>3189</v>
      </c>
      <c r="O70" s="17">
        <f t="shared" si="11"/>
        <v>265.75</v>
      </c>
    </row>
    <row r="71" spans="1:15" x14ac:dyDescent="0.2">
      <c r="A71" s="20" t="s">
        <v>82</v>
      </c>
      <c r="B71" s="17">
        <v>3</v>
      </c>
      <c r="C71" s="17">
        <v>4</v>
      </c>
      <c r="D71" s="17">
        <v>3</v>
      </c>
      <c r="E71" s="17">
        <v>1</v>
      </c>
      <c r="F71" s="17">
        <v>3</v>
      </c>
      <c r="G71" s="17">
        <v>3</v>
      </c>
      <c r="H71" s="17">
        <v>3</v>
      </c>
      <c r="I71" s="17">
        <v>3</v>
      </c>
      <c r="J71" s="17">
        <v>4</v>
      </c>
      <c r="K71" s="17">
        <v>4</v>
      </c>
      <c r="L71" s="17">
        <v>6</v>
      </c>
      <c r="M71" s="17">
        <v>5</v>
      </c>
      <c r="N71" s="17">
        <f t="shared" si="10"/>
        <v>42</v>
      </c>
      <c r="O71" s="17">
        <f t="shared" si="11"/>
        <v>3.5</v>
      </c>
    </row>
    <row r="72" spans="1:15" x14ac:dyDescent="0.2">
      <c r="A72" s="20" t="s">
        <v>83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1</v>
      </c>
      <c r="N72" s="17">
        <f t="shared" si="10"/>
        <v>1</v>
      </c>
      <c r="O72" s="17">
        <f t="shared" si="11"/>
        <v>8.3333333333333329E-2</v>
      </c>
    </row>
    <row r="73" spans="1:15" x14ac:dyDescent="0.2">
      <c r="A73" s="20" t="s">
        <v>84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1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1</v>
      </c>
      <c r="N73" s="17">
        <f t="shared" si="10"/>
        <v>2</v>
      </c>
      <c r="O73" s="17">
        <f t="shared" si="11"/>
        <v>0.16666666666666666</v>
      </c>
    </row>
    <row r="74" spans="1:15" x14ac:dyDescent="0.2">
      <c r="A74" s="20" t="s">
        <v>85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1</v>
      </c>
      <c r="N74" s="17">
        <f t="shared" si="10"/>
        <v>1</v>
      </c>
      <c r="O74" s="17">
        <f t="shared" si="11"/>
        <v>8.3333333333333329E-2</v>
      </c>
    </row>
    <row r="75" spans="1:15" x14ac:dyDescent="0.2">
      <c r="A75" s="20" t="s">
        <v>86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1</v>
      </c>
      <c r="N75" s="17">
        <f t="shared" si="10"/>
        <v>2</v>
      </c>
      <c r="O75" s="17">
        <f t="shared" si="11"/>
        <v>0.16666666666666666</v>
      </c>
    </row>
    <row r="76" spans="1:15" x14ac:dyDescent="0.2">
      <c r="A76" s="20" t="s">
        <v>87</v>
      </c>
      <c r="B76" s="17">
        <v>17</v>
      </c>
      <c r="C76" s="17">
        <v>16</v>
      </c>
      <c r="D76" s="17">
        <v>20</v>
      </c>
      <c r="E76" s="17">
        <v>18</v>
      </c>
      <c r="F76" s="17">
        <v>17</v>
      </c>
      <c r="G76" s="17">
        <v>22</v>
      </c>
      <c r="H76" s="17">
        <v>12</v>
      </c>
      <c r="I76" s="17">
        <v>16</v>
      </c>
      <c r="J76" s="17">
        <v>38</v>
      </c>
      <c r="K76" s="17">
        <v>25</v>
      </c>
      <c r="L76" s="17">
        <v>21</v>
      </c>
      <c r="M76" s="17">
        <v>17</v>
      </c>
      <c r="N76" s="17">
        <f t="shared" si="10"/>
        <v>239</v>
      </c>
      <c r="O76" s="17">
        <f t="shared" si="11"/>
        <v>19.916666666666668</v>
      </c>
    </row>
    <row r="77" spans="1:15" x14ac:dyDescent="0.2">
      <c r="A77" s="20" t="s">
        <v>88</v>
      </c>
      <c r="B77" s="17">
        <v>0</v>
      </c>
      <c r="C77" s="17">
        <v>0</v>
      </c>
      <c r="D77" s="17">
        <v>1</v>
      </c>
      <c r="E77" s="17">
        <v>6</v>
      </c>
      <c r="F77" s="17">
        <v>3</v>
      </c>
      <c r="G77" s="17">
        <v>0</v>
      </c>
      <c r="H77" s="17">
        <v>0</v>
      </c>
      <c r="I77" s="17">
        <v>1</v>
      </c>
      <c r="J77" s="17">
        <v>0</v>
      </c>
      <c r="K77" s="17">
        <v>1</v>
      </c>
      <c r="L77" s="17">
        <v>0</v>
      </c>
      <c r="M77" s="17">
        <v>0</v>
      </c>
      <c r="N77" s="17">
        <f t="shared" si="10"/>
        <v>12</v>
      </c>
      <c r="O77" s="17">
        <f t="shared" si="11"/>
        <v>1</v>
      </c>
    </row>
    <row r="78" spans="1:15" x14ac:dyDescent="0.2">
      <c r="A78" s="20" t="s">
        <v>89</v>
      </c>
      <c r="B78" s="17">
        <v>20</v>
      </c>
      <c r="C78" s="17">
        <v>22</v>
      </c>
      <c r="D78" s="17">
        <v>26</v>
      </c>
      <c r="E78" s="17">
        <v>24</v>
      </c>
      <c r="F78" s="17">
        <v>26</v>
      </c>
      <c r="G78" s="17">
        <v>33</v>
      </c>
      <c r="H78" s="17">
        <v>26</v>
      </c>
      <c r="I78" s="17">
        <v>26</v>
      </c>
      <c r="J78" s="17">
        <v>30</v>
      </c>
      <c r="K78" s="17">
        <v>35</v>
      </c>
      <c r="L78" s="17">
        <v>26</v>
      </c>
      <c r="M78" s="17">
        <v>23</v>
      </c>
      <c r="N78" s="17">
        <f t="shared" si="10"/>
        <v>317</v>
      </c>
      <c r="O78" s="17">
        <f t="shared" si="11"/>
        <v>26.416666666666668</v>
      </c>
    </row>
    <row r="79" spans="1:15" x14ac:dyDescent="0.2">
      <c r="A79" s="20" t="s">
        <v>90</v>
      </c>
      <c r="B79" s="17">
        <v>62</v>
      </c>
      <c r="C79" s="17">
        <v>59</v>
      </c>
      <c r="D79" s="17">
        <v>55</v>
      </c>
      <c r="E79" s="17">
        <v>50</v>
      </c>
      <c r="F79" s="17">
        <v>47</v>
      </c>
      <c r="G79" s="17">
        <v>41</v>
      </c>
      <c r="H79" s="17">
        <v>32</v>
      </c>
      <c r="I79" s="17">
        <v>31</v>
      </c>
      <c r="J79" s="17">
        <v>28</v>
      </c>
      <c r="K79" s="17">
        <v>25</v>
      </c>
      <c r="L79" s="17">
        <v>26</v>
      </c>
      <c r="M79" s="17">
        <v>23</v>
      </c>
      <c r="N79" s="17">
        <f t="shared" si="10"/>
        <v>479</v>
      </c>
      <c r="O79" s="17">
        <f t="shared" si="11"/>
        <v>39.916666666666664</v>
      </c>
    </row>
    <row r="80" spans="1:15" x14ac:dyDescent="0.2">
      <c r="A80" s="20" t="s">
        <v>91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f t="shared" si="10"/>
        <v>0</v>
      </c>
      <c r="O80" s="17">
        <f t="shared" si="11"/>
        <v>0</v>
      </c>
    </row>
    <row r="81" spans="1:15" x14ac:dyDescent="0.2">
      <c r="A81" s="20" t="s">
        <v>92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1</v>
      </c>
      <c r="J81" s="17">
        <v>1</v>
      </c>
      <c r="K81" s="17">
        <v>0</v>
      </c>
      <c r="L81" s="17">
        <v>0</v>
      </c>
      <c r="M81" s="17">
        <v>0</v>
      </c>
      <c r="N81" s="17">
        <f t="shared" si="10"/>
        <v>2</v>
      </c>
      <c r="O81" s="17">
        <f t="shared" si="11"/>
        <v>0.16666666666666666</v>
      </c>
    </row>
    <row r="82" spans="1:15" x14ac:dyDescent="0.2">
      <c r="A82" s="20" t="s">
        <v>93</v>
      </c>
      <c r="B82" s="17">
        <v>10</v>
      </c>
      <c r="C82" s="17">
        <v>1</v>
      </c>
      <c r="D82" s="17">
        <v>6</v>
      </c>
      <c r="E82" s="17">
        <v>10</v>
      </c>
      <c r="F82" s="17">
        <v>6</v>
      </c>
      <c r="G82" s="17">
        <v>4</v>
      </c>
      <c r="H82" s="17">
        <v>15</v>
      </c>
      <c r="I82" s="17">
        <v>15</v>
      </c>
      <c r="J82" s="17">
        <v>16</v>
      </c>
      <c r="K82" s="17">
        <v>7</v>
      </c>
      <c r="L82" s="17">
        <v>6</v>
      </c>
      <c r="M82" s="17">
        <v>7</v>
      </c>
      <c r="N82" s="17">
        <f t="shared" si="10"/>
        <v>103</v>
      </c>
      <c r="O82" s="17">
        <f t="shared" si="11"/>
        <v>8.5833333333333339</v>
      </c>
    </row>
    <row r="83" spans="1:15" x14ac:dyDescent="0.2">
      <c r="A83" s="20" t="s">
        <v>94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f t="shared" si="10"/>
        <v>0</v>
      </c>
      <c r="O83" s="17">
        <f t="shared" si="11"/>
        <v>0</v>
      </c>
    </row>
    <row r="84" spans="1:15" x14ac:dyDescent="0.2">
      <c r="A84" s="20" t="s">
        <v>95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f t="shared" si="10"/>
        <v>0</v>
      </c>
      <c r="O84" s="17">
        <f t="shared" si="11"/>
        <v>0</v>
      </c>
    </row>
    <row r="85" spans="1:15" x14ac:dyDescent="0.2">
      <c r="A85" s="20" t="s">
        <v>96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f t="shared" si="10"/>
        <v>0</v>
      </c>
      <c r="O85" s="17">
        <f t="shared" si="11"/>
        <v>0</v>
      </c>
    </row>
    <row r="86" spans="1:15" x14ac:dyDescent="0.2">
      <c r="A86" s="20" t="s">
        <v>97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f t="shared" si="10"/>
        <v>0</v>
      </c>
      <c r="O86" s="17">
        <f t="shared" si="11"/>
        <v>0</v>
      </c>
    </row>
    <row r="87" spans="1:15" x14ac:dyDescent="0.2">
      <c r="A87" s="20" t="s">
        <v>98</v>
      </c>
      <c r="B87" s="17">
        <v>0</v>
      </c>
      <c r="C87" s="17">
        <v>0</v>
      </c>
      <c r="D87" s="17">
        <v>0</v>
      </c>
      <c r="E87" s="17">
        <v>1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f t="shared" si="10"/>
        <v>1</v>
      </c>
      <c r="O87" s="17">
        <f t="shared" si="11"/>
        <v>8.3333333333333329E-2</v>
      </c>
    </row>
    <row r="88" spans="1:15" x14ac:dyDescent="0.2">
      <c r="A88" s="20" t="s">
        <v>99</v>
      </c>
      <c r="B88" s="17">
        <v>3</v>
      </c>
      <c r="C88" s="17">
        <v>2</v>
      </c>
      <c r="D88" s="17">
        <v>0</v>
      </c>
      <c r="E88" s="17">
        <v>5</v>
      </c>
      <c r="F88" s="17">
        <v>3</v>
      </c>
      <c r="G88" s="17">
        <v>6</v>
      </c>
      <c r="H88" s="17">
        <v>0</v>
      </c>
      <c r="I88" s="17">
        <v>0</v>
      </c>
      <c r="J88" s="17">
        <v>0</v>
      </c>
      <c r="K88" s="17">
        <v>0</v>
      </c>
      <c r="L88" s="17">
        <v>1</v>
      </c>
      <c r="M88" s="17">
        <v>0</v>
      </c>
      <c r="N88" s="17">
        <f t="shared" si="10"/>
        <v>20</v>
      </c>
      <c r="O88" s="17">
        <f t="shared" si="11"/>
        <v>1.6666666666666667</v>
      </c>
    </row>
    <row r="89" spans="1:15" x14ac:dyDescent="0.2">
      <c r="A89" s="17" t="s">
        <v>100</v>
      </c>
      <c r="B89" s="17">
        <v>0</v>
      </c>
      <c r="C89" s="17">
        <v>0</v>
      </c>
      <c r="D89" s="17">
        <v>0</v>
      </c>
      <c r="E89" s="17">
        <v>1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f t="shared" si="10"/>
        <v>1</v>
      </c>
      <c r="O89" s="17">
        <f t="shared" si="11"/>
        <v>8.3333333333333329E-2</v>
      </c>
    </row>
    <row r="90" spans="1:15" x14ac:dyDescent="0.2">
      <c r="A90" s="40" t="s">
        <v>127</v>
      </c>
      <c r="B90" s="17">
        <v>1478.71</v>
      </c>
      <c r="C90" s="17">
        <v>885.68</v>
      </c>
      <c r="D90" s="17">
        <v>569.19000000000005</v>
      </c>
      <c r="E90" s="17">
        <v>778.89</v>
      </c>
      <c r="F90" s="17">
        <v>856.67</v>
      </c>
      <c r="G90" s="17">
        <v>767.98</v>
      </c>
      <c r="H90" s="17">
        <v>797.65</v>
      </c>
      <c r="I90" s="17">
        <v>563.73</v>
      </c>
      <c r="J90" s="17">
        <v>506.39</v>
      </c>
      <c r="K90" s="17">
        <v>640.13</v>
      </c>
      <c r="L90" s="17">
        <v>526.22</v>
      </c>
      <c r="M90" s="17">
        <v>333.9</v>
      </c>
      <c r="N90" s="17">
        <f t="shared" si="10"/>
        <v>8705.1399999999976</v>
      </c>
      <c r="O90" s="17">
        <f t="shared" si="11"/>
        <v>725.42833333333317</v>
      </c>
    </row>
    <row r="91" spans="1:15" ht="13.5" thickBot="1" x14ac:dyDescent="0.25">
      <c r="A91" s="9"/>
      <c r="B91" s="46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55"/>
      <c r="O91" s="53"/>
    </row>
    <row r="92" spans="1:15" ht="13.5" thickBot="1" x14ac:dyDescent="0.25">
      <c r="A92" s="5" t="s">
        <v>102</v>
      </c>
      <c r="B92" s="13" t="s">
        <v>4</v>
      </c>
      <c r="C92" s="13" t="s">
        <v>103</v>
      </c>
      <c r="D92" s="13" t="s">
        <v>6</v>
      </c>
      <c r="E92" s="13" t="s">
        <v>7</v>
      </c>
      <c r="F92" s="13" t="s">
        <v>8</v>
      </c>
      <c r="G92" s="13" t="s">
        <v>9</v>
      </c>
      <c r="H92" s="13" t="s">
        <v>10</v>
      </c>
      <c r="I92" s="13" t="s">
        <v>11</v>
      </c>
      <c r="J92" s="13" t="s">
        <v>104</v>
      </c>
      <c r="K92" s="13" t="s">
        <v>1</v>
      </c>
      <c r="L92" s="13" t="s">
        <v>105</v>
      </c>
      <c r="M92" s="13" t="s">
        <v>3</v>
      </c>
      <c r="N92" s="56" t="s">
        <v>106</v>
      </c>
      <c r="O92" s="28"/>
    </row>
    <row r="93" spans="1:15" x14ac:dyDescent="0.2">
      <c r="A93" s="23" t="s">
        <v>107</v>
      </c>
      <c r="B93" s="17">
        <v>501</v>
      </c>
      <c r="C93" s="17">
        <v>446</v>
      </c>
      <c r="D93" s="17">
        <v>430</v>
      </c>
      <c r="E93" s="17">
        <v>520</v>
      </c>
      <c r="F93" s="17">
        <v>505</v>
      </c>
      <c r="G93" s="17">
        <v>567</v>
      </c>
      <c r="H93" s="17">
        <v>525</v>
      </c>
      <c r="I93" s="17">
        <v>583</v>
      </c>
      <c r="J93" s="17">
        <v>502</v>
      </c>
      <c r="K93" s="17">
        <v>718</v>
      </c>
      <c r="L93" s="17">
        <v>452</v>
      </c>
      <c r="M93" s="17">
        <v>405</v>
      </c>
      <c r="N93" s="17">
        <f>SUM(B93:M93)</f>
        <v>6154</v>
      </c>
      <c r="O93" s="17"/>
    </row>
    <row r="94" spans="1:15" x14ac:dyDescent="0.2">
      <c r="A94" s="19" t="s">
        <v>108</v>
      </c>
      <c r="B94" s="17">
        <v>520</v>
      </c>
      <c r="C94" s="17">
        <v>488</v>
      </c>
      <c r="D94" s="17">
        <v>597</v>
      </c>
      <c r="E94" s="17">
        <v>665</v>
      </c>
      <c r="F94" s="17">
        <v>637</v>
      </c>
      <c r="G94" s="17">
        <v>604</v>
      </c>
      <c r="H94" s="17">
        <v>622</v>
      </c>
      <c r="I94" s="17">
        <v>647</v>
      </c>
      <c r="J94" s="17">
        <v>488</v>
      </c>
      <c r="K94" s="17">
        <v>88</v>
      </c>
      <c r="L94" s="17">
        <v>589</v>
      </c>
      <c r="M94" s="17">
        <v>584</v>
      </c>
      <c r="N94" s="17">
        <f>SUM(B94:M94)</f>
        <v>6529</v>
      </c>
      <c r="O94" s="17"/>
    </row>
    <row r="95" spans="1:15" x14ac:dyDescent="0.2">
      <c r="A95" s="19" t="s">
        <v>109</v>
      </c>
      <c r="B95" s="17" t="s">
        <v>22</v>
      </c>
      <c r="C95" s="17" t="s">
        <v>22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1:15" x14ac:dyDescent="0.2">
      <c r="A96" s="19" t="s">
        <v>110</v>
      </c>
      <c r="B96" s="17">
        <v>128</v>
      </c>
      <c r="C96" s="17">
        <v>65</v>
      </c>
      <c r="D96" s="17">
        <v>110</v>
      </c>
      <c r="E96" s="17">
        <v>78</v>
      </c>
      <c r="F96" s="17">
        <v>96</v>
      </c>
      <c r="G96" s="17">
        <v>91</v>
      </c>
      <c r="H96" s="17">
        <v>101</v>
      </c>
      <c r="I96" s="17">
        <v>140</v>
      </c>
      <c r="J96" s="17">
        <v>91</v>
      </c>
      <c r="K96" s="17">
        <v>105</v>
      </c>
      <c r="L96" s="17">
        <v>102</v>
      </c>
      <c r="M96" s="17">
        <v>126</v>
      </c>
      <c r="N96" s="17">
        <f>SUM(B96:M96)</f>
        <v>1233</v>
      </c>
      <c r="O96" s="17"/>
    </row>
    <row r="97" spans="1:15" x14ac:dyDescent="0.2">
      <c r="A97" s="19" t="s">
        <v>111</v>
      </c>
      <c r="B97" s="17">
        <v>137</v>
      </c>
      <c r="C97" s="17">
        <v>97</v>
      </c>
      <c r="D97" s="17">
        <v>89</v>
      </c>
      <c r="E97" s="17">
        <v>116</v>
      </c>
      <c r="F97" s="17">
        <v>100</v>
      </c>
      <c r="G97" s="17">
        <v>90</v>
      </c>
      <c r="H97" s="17">
        <v>141</v>
      </c>
      <c r="I97" s="17">
        <v>118</v>
      </c>
      <c r="J97" s="17">
        <v>112</v>
      </c>
      <c r="K97" s="17">
        <v>154</v>
      </c>
      <c r="L97" s="17">
        <v>117</v>
      </c>
      <c r="M97" s="17">
        <v>129</v>
      </c>
      <c r="N97" s="17">
        <f>SUM(B97:M97)</f>
        <v>1400</v>
      </c>
      <c r="O97" s="17"/>
    </row>
    <row r="98" spans="1:15" x14ac:dyDescent="0.2">
      <c r="A98" s="19" t="s">
        <v>112</v>
      </c>
      <c r="B98" s="17">
        <v>279</v>
      </c>
      <c r="C98" s="17">
        <v>348</v>
      </c>
      <c r="D98" s="17">
        <v>480</v>
      </c>
      <c r="E98" s="17">
        <v>435</v>
      </c>
      <c r="F98" s="17">
        <v>464</v>
      </c>
      <c r="G98" s="17">
        <v>391</v>
      </c>
      <c r="H98" s="17">
        <v>503</v>
      </c>
      <c r="I98" s="17">
        <v>349</v>
      </c>
      <c r="J98" s="17">
        <v>244</v>
      </c>
      <c r="K98" s="17">
        <v>422</v>
      </c>
      <c r="L98" s="17">
        <v>433</v>
      </c>
      <c r="M98" s="17">
        <v>408</v>
      </c>
      <c r="N98" s="17">
        <f>SUM(B98:M98)</f>
        <v>4756</v>
      </c>
      <c r="O98" s="17"/>
    </row>
    <row r="99" spans="1:15" x14ac:dyDescent="0.2">
      <c r="A99" s="19" t="s">
        <v>113</v>
      </c>
      <c r="B99" s="17">
        <v>2041</v>
      </c>
      <c r="C99" s="17">
        <v>2285</v>
      </c>
      <c r="D99" s="17">
        <v>2653</v>
      </c>
      <c r="E99" s="17">
        <v>2423</v>
      </c>
      <c r="F99" s="17">
        <v>2056</v>
      </c>
      <c r="G99" s="17">
        <v>1880</v>
      </c>
      <c r="H99" s="17">
        <v>1063</v>
      </c>
      <c r="I99" s="17">
        <v>2102</v>
      </c>
      <c r="J99" s="17">
        <v>2124</v>
      </c>
      <c r="K99" s="17">
        <v>2361</v>
      </c>
      <c r="L99" s="17">
        <v>2677</v>
      </c>
      <c r="M99" s="17">
        <v>2525</v>
      </c>
      <c r="N99" s="17">
        <f>SUM(B99:M99)</f>
        <v>26190</v>
      </c>
      <c r="O99" s="17"/>
    </row>
    <row r="100" spans="1:15" x14ac:dyDescent="0.2">
      <c r="B100" s="47"/>
      <c r="N100" s="47"/>
      <c r="O100" s="3"/>
    </row>
    <row r="101" spans="1:15" x14ac:dyDescent="0.2">
      <c r="B101" s="47"/>
      <c r="N101" s="47"/>
      <c r="O101" s="3"/>
    </row>
    <row r="102" spans="1:15" x14ac:dyDescent="0.2">
      <c r="B102" s="47"/>
      <c r="N102" s="47"/>
      <c r="O102" s="3"/>
    </row>
    <row r="103" spans="1:15" x14ac:dyDescent="0.2">
      <c r="A103" t="s">
        <v>102</v>
      </c>
      <c r="B103" s="47"/>
      <c r="N103" s="47"/>
      <c r="O103" s="3"/>
    </row>
    <row r="104" spans="1:15" x14ac:dyDescent="0.2">
      <c r="A104" t="s">
        <v>114</v>
      </c>
      <c r="B104" s="47"/>
      <c r="N104" s="47"/>
      <c r="O104" s="3"/>
    </row>
    <row r="105" spans="1:15" x14ac:dyDescent="0.2">
      <c r="A105" t="s">
        <v>115</v>
      </c>
      <c r="B105" s="47"/>
      <c r="N105" s="47"/>
      <c r="O105" s="3"/>
    </row>
    <row r="106" spans="1:15" x14ac:dyDescent="0.2">
      <c r="A106" t="s">
        <v>116</v>
      </c>
      <c r="B106" s="47"/>
      <c r="N106" s="47"/>
      <c r="O106" s="3"/>
    </row>
    <row r="107" spans="1:15" x14ac:dyDescent="0.2">
      <c r="A107" t="s">
        <v>117</v>
      </c>
      <c r="B107" s="47"/>
      <c r="N107" s="47"/>
      <c r="O107" s="3"/>
    </row>
    <row r="108" spans="1:15" x14ac:dyDescent="0.2">
      <c r="A108" t="s">
        <v>118</v>
      </c>
      <c r="B108" s="47"/>
      <c r="N108" s="47"/>
      <c r="O108" s="3"/>
    </row>
    <row r="109" spans="1:15" x14ac:dyDescent="0.2">
      <c r="A109" s="1" t="s">
        <v>119</v>
      </c>
      <c r="B109" s="47"/>
      <c r="N109" s="47"/>
      <c r="O109" s="3"/>
    </row>
    <row r="110" spans="1:15" x14ac:dyDescent="0.2">
      <c r="B110" s="47"/>
      <c r="N110" s="47"/>
    </row>
    <row r="111" spans="1:15" x14ac:dyDescent="0.2">
      <c r="B111" s="47"/>
      <c r="N111" s="47"/>
    </row>
    <row r="112" spans="1:15" x14ac:dyDescent="0.2">
      <c r="B112" s="47"/>
      <c r="N112" s="47"/>
    </row>
    <row r="113" spans="2:14" x14ac:dyDescent="0.2">
      <c r="B113" s="47"/>
      <c r="N113" s="47"/>
    </row>
    <row r="114" spans="2:14" x14ac:dyDescent="0.2">
      <c r="B114" s="47"/>
      <c r="N114" s="47"/>
    </row>
    <row r="115" spans="2:14" x14ac:dyDescent="0.2">
      <c r="B115" s="47"/>
      <c r="N115" s="47"/>
    </row>
    <row r="116" spans="2:14" x14ac:dyDescent="0.2">
      <c r="B116" s="47"/>
      <c r="N116" s="47"/>
    </row>
    <row r="117" spans="2:14" x14ac:dyDescent="0.2">
      <c r="B117" s="47"/>
      <c r="N117" s="47"/>
    </row>
    <row r="118" spans="2:14" x14ac:dyDescent="0.2">
      <c r="B118" s="47"/>
      <c r="N118" s="47"/>
    </row>
    <row r="119" spans="2:14" x14ac:dyDescent="0.2">
      <c r="B119" s="47"/>
      <c r="N119" s="47"/>
    </row>
    <row r="120" spans="2:14" x14ac:dyDescent="0.2">
      <c r="B120" s="47"/>
      <c r="N120" s="47"/>
    </row>
    <row r="121" spans="2:14" x14ac:dyDescent="0.2">
      <c r="B121" s="47"/>
      <c r="N121" s="47"/>
    </row>
    <row r="122" spans="2:14" x14ac:dyDescent="0.2">
      <c r="B122" s="47"/>
      <c r="N122" s="47"/>
    </row>
    <row r="123" spans="2:14" x14ac:dyDescent="0.2">
      <c r="B123" s="47"/>
      <c r="N123" s="47"/>
    </row>
  </sheetData>
  <protectedRanges>
    <protectedRange password="EC4A" sqref="A65 N66:O66" name="chronic care total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2 O1:O92 O94:O109" name="averages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6 A12:A14 N36:O36 N27:O27 N12:O14 N7:O8 A7:A8" name="totals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rintOptions gridLines="1"/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23"/>
  <sheetViews>
    <sheetView workbookViewId="0">
      <selection activeCell="R28" sqref="R28"/>
    </sheetView>
  </sheetViews>
  <sheetFormatPr defaultRowHeight="12.75" x14ac:dyDescent="0.2"/>
  <cols>
    <col min="1" max="1" width="45.42578125" customWidth="1"/>
    <col min="2" max="5" width="9.140625" style="60"/>
    <col min="14" max="14" width="12.42578125" customWidth="1"/>
  </cols>
  <sheetData>
    <row r="1" spans="1:15" x14ac:dyDescent="0.2">
      <c r="A1" t="s">
        <v>130</v>
      </c>
      <c r="E1" s="60">
        <v>2018</v>
      </c>
    </row>
    <row r="2" spans="1:15" s="2" customFormat="1" x14ac:dyDescent="0.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x14ac:dyDescent="0.2">
      <c r="A3" t="s">
        <v>15</v>
      </c>
      <c r="B3" s="60">
        <v>1077</v>
      </c>
      <c r="C3" s="60">
        <v>1085</v>
      </c>
      <c r="D3" s="60">
        <v>1074</v>
      </c>
      <c r="E3" s="60">
        <v>1102</v>
      </c>
      <c r="F3">
        <v>1100</v>
      </c>
      <c r="G3">
        <v>1110</v>
      </c>
      <c r="H3">
        <v>1148</v>
      </c>
      <c r="I3">
        <v>1186</v>
      </c>
      <c r="J3">
        <v>1178</v>
      </c>
      <c r="K3">
        <v>1186</v>
      </c>
      <c r="L3">
        <v>1180</v>
      </c>
      <c r="M3">
        <v>1199</v>
      </c>
      <c r="N3">
        <v>13625</v>
      </c>
      <c r="O3">
        <v>1135.416667</v>
      </c>
    </row>
    <row r="5" spans="1:15" s="62" customFormat="1" x14ac:dyDescent="0.2">
      <c r="A5" s="62" t="s">
        <v>16</v>
      </c>
    </row>
    <row r="6" spans="1:15" x14ac:dyDescent="0.2">
      <c r="A6" t="s">
        <v>17</v>
      </c>
      <c r="B6" s="60">
        <v>0</v>
      </c>
      <c r="C6" s="60">
        <v>0</v>
      </c>
      <c r="D6" s="60">
        <v>0</v>
      </c>
      <c r="E6" s="60">
        <v>0</v>
      </c>
      <c r="F6">
        <v>0</v>
      </c>
      <c r="G6">
        <v>2</v>
      </c>
      <c r="H6">
        <v>3</v>
      </c>
      <c r="I6">
        <v>2</v>
      </c>
      <c r="J6">
        <v>3</v>
      </c>
      <c r="K6">
        <v>2</v>
      </c>
      <c r="L6">
        <v>3</v>
      </c>
      <c r="M6">
        <v>3</v>
      </c>
      <c r="N6">
        <v>18</v>
      </c>
      <c r="O6">
        <v>1.5</v>
      </c>
    </row>
    <row r="7" spans="1:15" x14ac:dyDescent="0.2">
      <c r="A7" t="s">
        <v>18</v>
      </c>
      <c r="B7" s="60">
        <v>846</v>
      </c>
      <c r="C7" s="60">
        <v>762</v>
      </c>
      <c r="D7" s="60">
        <v>816</v>
      </c>
      <c r="E7" s="60">
        <v>945</v>
      </c>
      <c r="F7">
        <v>938</v>
      </c>
      <c r="G7">
        <v>938</v>
      </c>
      <c r="H7">
        <v>975</v>
      </c>
      <c r="I7">
        <v>937</v>
      </c>
      <c r="J7">
        <v>946</v>
      </c>
      <c r="K7">
        <v>931</v>
      </c>
      <c r="L7">
        <v>939</v>
      </c>
      <c r="M7">
        <v>967</v>
      </c>
      <c r="N7">
        <v>10940</v>
      </c>
      <c r="O7">
        <v>911.66666669999995</v>
      </c>
    </row>
    <row r="8" spans="1:15" x14ac:dyDescent="0.2">
      <c r="A8" t="s">
        <v>19</v>
      </c>
      <c r="B8" s="60">
        <v>1047</v>
      </c>
      <c r="C8" s="60">
        <v>1014</v>
      </c>
      <c r="D8" s="60">
        <v>1261</v>
      </c>
      <c r="E8" s="60">
        <v>1257</v>
      </c>
      <c r="F8">
        <v>1120</v>
      </c>
      <c r="G8">
        <v>1398</v>
      </c>
      <c r="H8">
        <v>1230</v>
      </c>
      <c r="I8">
        <v>1511</v>
      </c>
      <c r="J8">
        <v>1173</v>
      </c>
      <c r="K8">
        <v>1787</v>
      </c>
      <c r="L8">
        <v>1933</v>
      </c>
      <c r="M8">
        <v>1554</v>
      </c>
      <c r="N8">
        <v>16285</v>
      </c>
      <c r="O8">
        <v>1357.083333</v>
      </c>
    </row>
    <row r="9" spans="1:15" x14ac:dyDescent="0.2">
      <c r="A9" t="s">
        <v>20</v>
      </c>
      <c r="B9" s="60">
        <v>850</v>
      </c>
      <c r="C9" s="60">
        <v>763</v>
      </c>
      <c r="D9" s="60">
        <v>799</v>
      </c>
      <c r="E9" s="60">
        <v>715</v>
      </c>
      <c r="F9">
        <v>670</v>
      </c>
      <c r="G9">
        <v>691</v>
      </c>
      <c r="H9">
        <v>866</v>
      </c>
      <c r="I9">
        <v>890</v>
      </c>
      <c r="J9">
        <v>718</v>
      </c>
      <c r="K9">
        <v>724</v>
      </c>
      <c r="L9">
        <v>654</v>
      </c>
      <c r="M9">
        <v>718</v>
      </c>
      <c r="N9">
        <v>9058</v>
      </c>
      <c r="O9">
        <v>754.83333330000005</v>
      </c>
    </row>
    <row r="10" spans="1:15" x14ac:dyDescent="0.2">
      <c r="A10" t="s">
        <v>21</v>
      </c>
      <c r="B10" s="60">
        <v>232</v>
      </c>
      <c r="C10" s="60">
        <v>41</v>
      </c>
      <c r="D10" s="60">
        <v>213</v>
      </c>
      <c r="E10" s="60">
        <v>363</v>
      </c>
      <c r="F10">
        <v>211</v>
      </c>
      <c r="G10">
        <v>6</v>
      </c>
      <c r="H10">
        <v>126</v>
      </c>
      <c r="I10">
        <v>34</v>
      </c>
      <c r="J10">
        <v>101</v>
      </c>
      <c r="K10">
        <v>282</v>
      </c>
      <c r="L10">
        <v>306</v>
      </c>
      <c r="M10">
        <v>217</v>
      </c>
      <c r="N10">
        <v>2132</v>
      </c>
      <c r="O10">
        <v>177.66666670000001</v>
      </c>
    </row>
    <row r="11" spans="1:15" x14ac:dyDescent="0.2">
      <c r="A11" t="s">
        <v>23</v>
      </c>
      <c r="B11" s="60">
        <v>32</v>
      </c>
      <c r="C11" s="60">
        <v>73</v>
      </c>
      <c r="D11" s="60">
        <v>53</v>
      </c>
      <c r="E11" s="60">
        <v>50</v>
      </c>
      <c r="F11">
        <v>77</v>
      </c>
      <c r="G11">
        <v>154</v>
      </c>
      <c r="H11">
        <v>153</v>
      </c>
      <c r="I11">
        <v>89</v>
      </c>
      <c r="J11">
        <v>111</v>
      </c>
      <c r="K11">
        <v>68</v>
      </c>
      <c r="L11">
        <v>27</v>
      </c>
      <c r="M11">
        <v>157</v>
      </c>
      <c r="N11">
        <v>1044</v>
      </c>
      <c r="O11">
        <v>87</v>
      </c>
    </row>
    <row r="12" spans="1:15" x14ac:dyDescent="0.2">
      <c r="A12" t="s">
        <v>24</v>
      </c>
      <c r="B12" s="60">
        <v>312</v>
      </c>
      <c r="C12" s="60">
        <v>296</v>
      </c>
      <c r="D12" s="60">
        <v>296</v>
      </c>
      <c r="E12" s="60">
        <v>350</v>
      </c>
      <c r="F12">
        <v>298</v>
      </c>
      <c r="G12">
        <v>343</v>
      </c>
      <c r="H12">
        <v>398</v>
      </c>
      <c r="I12">
        <v>369</v>
      </c>
      <c r="J12">
        <v>389</v>
      </c>
      <c r="K12">
        <v>382</v>
      </c>
      <c r="L12">
        <v>337</v>
      </c>
      <c r="M12">
        <v>329</v>
      </c>
      <c r="N12">
        <v>4099</v>
      </c>
      <c r="O12">
        <v>341.58333329999999</v>
      </c>
    </row>
    <row r="13" spans="1:15" x14ac:dyDescent="0.2">
      <c r="A13" t="s">
        <v>125</v>
      </c>
      <c r="B13" s="60">
        <v>2</v>
      </c>
      <c r="C13" s="60">
        <v>6</v>
      </c>
      <c r="D13" s="60">
        <v>7</v>
      </c>
      <c r="E13" s="60">
        <v>2</v>
      </c>
      <c r="F13">
        <v>4</v>
      </c>
      <c r="G13">
        <v>7</v>
      </c>
      <c r="H13">
        <v>2</v>
      </c>
      <c r="I13">
        <v>2</v>
      </c>
      <c r="J13">
        <v>4</v>
      </c>
      <c r="K13">
        <v>1</v>
      </c>
      <c r="L13">
        <v>1</v>
      </c>
      <c r="M13">
        <v>3</v>
      </c>
      <c r="N13">
        <v>41</v>
      </c>
      <c r="O13">
        <v>3.4166666669999999</v>
      </c>
    </row>
    <row r="14" spans="1:15" x14ac:dyDescent="0.2">
      <c r="A14" t="s">
        <v>25</v>
      </c>
      <c r="B14" s="60">
        <v>24</v>
      </c>
      <c r="C14" s="60">
        <v>11</v>
      </c>
      <c r="D14" s="60">
        <v>16</v>
      </c>
      <c r="E14" s="60">
        <v>12</v>
      </c>
      <c r="F14">
        <v>15</v>
      </c>
      <c r="G14">
        <v>17</v>
      </c>
      <c r="H14">
        <v>18</v>
      </c>
      <c r="I14">
        <v>14</v>
      </c>
      <c r="J14">
        <v>20</v>
      </c>
      <c r="K14">
        <v>22</v>
      </c>
      <c r="L14">
        <v>21</v>
      </c>
      <c r="M14">
        <v>22</v>
      </c>
      <c r="N14">
        <v>212</v>
      </c>
      <c r="O14">
        <v>17.666666670000001</v>
      </c>
    </row>
    <row r="15" spans="1:15" x14ac:dyDescent="0.2">
      <c r="A15" t="s">
        <v>26</v>
      </c>
      <c r="B15" s="60">
        <v>96</v>
      </c>
      <c r="C15" s="60">
        <v>110</v>
      </c>
      <c r="D15" s="60">
        <v>141</v>
      </c>
      <c r="E15" s="60">
        <v>96</v>
      </c>
      <c r="F15">
        <v>98</v>
      </c>
      <c r="G15">
        <v>117</v>
      </c>
      <c r="H15">
        <v>104</v>
      </c>
      <c r="I15">
        <v>95</v>
      </c>
      <c r="J15">
        <v>90</v>
      </c>
      <c r="K15">
        <v>117</v>
      </c>
      <c r="L15">
        <v>125</v>
      </c>
      <c r="M15">
        <v>110</v>
      </c>
      <c r="N15">
        <v>1299</v>
      </c>
      <c r="O15">
        <v>108.25</v>
      </c>
    </row>
    <row r="16" spans="1:15" x14ac:dyDescent="0.2">
      <c r="A16" t="s">
        <v>27</v>
      </c>
      <c r="B16" s="60">
        <v>403</v>
      </c>
      <c r="C16" s="60">
        <v>602</v>
      </c>
      <c r="D16" s="60">
        <v>679</v>
      </c>
      <c r="E16" s="60">
        <v>688</v>
      </c>
      <c r="F16">
        <v>693</v>
      </c>
      <c r="G16">
        <v>832</v>
      </c>
      <c r="H16">
        <v>697</v>
      </c>
      <c r="I16">
        <v>706</v>
      </c>
      <c r="J16">
        <v>635</v>
      </c>
      <c r="K16">
        <v>644</v>
      </c>
      <c r="L16">
        <v>609</v>
      </c>
      <c r="M16">
        <v>673</v>
      </c>
      <c r="N16">
        <v>7861</v>
      </c>
      <c r="O16">
        <v>655.08333330000005</v>
      </c>
    </row>
    <row r="17" spans="1:15" x14ac:dyDescent="0.2">
      <c r="A17" t="s">
        <v>28</v>
      </c>
      <c r="B17" s="60">
        <v>91</v>
      </c>
      <c r="C17" s="60">
        <v>111</v>
      </c>
      <c r="D17" s="60">
        <v>176</v>
      </c>
      <c r="E17" s="60">
        <v>80</v>
      </c>
      <c r="F17">
        <v>98</v>
      </c>
      <c r="G17">
        <v>133</v>
      </c>
      <c r="H17">
        <v>132</v>
      </c>
      <c r="I17">
        <v>154</v>
      </c>
      <c r="J17">
        <v>106</v>
      </c>
      <c r="K17">
        <v>74</v>
      </c>
      <c r="L17">
        <v>120</v>
      </c>
      <c r="M17">
        <v>93</v>
      </c>
      <c r="N17">
        <v>1368</v>
      </c>
      <c r="O17">
        <v>114</v>
      </c>
    </row>
    <row r="18" spans="1:15" x14ac:dyDescent="0.2">
      <c r="A18" t="s">
        <v>29</v>
      </c>
      <c r="B18" s="60">
        <v>39</v>
      </c>
      <c r="C18" s="60">
        <v>45</v>
      </c>
      <c r="D18" s="60">
        <v>60</v>
      </c>
      <c r="E18" s="60">
        <v>43</v>
      </c>
      <c r="F18">
        <v>55</v>
      </c>
      <c r="G18">
        <v>47</v>
      </c>
      <c r="H18">
        <v>32</v>
      </c>
      <c r="I18">
        <v>49</v>
      </c>
      <c r="J18">
        <v>59</v>
      </c>
      <c r="K18">
        <v>79</v>
      </c>
      <c r="L18">
        <v>61</v>
      </c>
      <c r="N18">
        <v>569</v>
      </c>
      <c r="O18">
        <v>51.727272730000003</v>
      </c>
    </row>
    <row r="19" spans="1:15" x14ac:dyDescent="0.2">
      <c r="A19" t="s">
        <v>30</v>
      </c>
      <c r="B19" s="60">
        <v>0</v>
      </c>
      <c r="C19" s="60">
        <v>0</v>
      </c>
      <c r="D19" s="60">
        <v>1</v>
      </c>
      <c r="E19" s="60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3</v>
      </c>
      <c r="O19">
        <v>0.25</v>
      </c>
    </row>
    <row r="20" spans="1:15" x14ac:dyDescent="0.2">
      <c r="A20" t="s">
        <v>31</v>
      </c>
      <c r="B20" s="60">
        <v>78</v>
      </c>
      <c r="C20" s="60">
        <v>59</v>
      </c>
      <c r="D20" s="60">
        <v>52</v>
      </c>
      <c r="E20" s="60">
        <v>93</v>
      </c>
      <c r="F20">
        <v>69</v>
      </c>
      <c r="G20">
        <v>59</v>
      </c>
      <c r="H20">
        <v>88</v>
      </c>
      <c r="I20">
        <v>86</v>
      </c>
      <c r="J20">
        <v>77</v>
      </c>
      <c r="K20">
        <v>90</v>
      </c>
      <c r="L20">
        <v>65</v>
      </c>
      <c r="M20">
        <v>76</v>
      </c>
      <c r="N20">
        <v>892</v>
      </c>
      <c r="O20">
        <v>74.333333330000002</v>
      </c>
    </row>
    <row r="21" spans="1:15" x14ac:dyDescent="0.2">
      <c r="A21" t="s">
        <v>32</v>
      </c>
      <c r="B21" s="60">
        <v>69</v>
      </c>
      <c r="C21" s="60">
        <v>44</v>
      </c>
      <c r="D21" s="60">
        <v>41</v>
      </c>
      <c r="E21" s="60">
        <v>77</v>
      </c>
      <c r="F21">
        <v>52</v>
      </c>
      <c r="G21">
        <v>40</v>
      </c>
      <c r="H21">
        <v>66</v>
      </c>
      <c r="I21">
        <v>65</v>
      </c>
      <c r="J21">
        <v>52</v>
      </c>
      <c r="K21">
        <v>74</v>
      </c>
      <c r="L21">
        <v>51</v>
      </c>
      <c r="M21">
        <v>63</v>
      </c>
      <c r="N21">
        <v>694</v>
      </c>
      <c r="O21">
        <v>57.833333330000002</v>
      </c>
    </row>
    <row r="22" spans="1:15" x14ac:dyDescent="0.2">
      <c r="A22" t="s">
        <v>33</v>
      </c>
      <c r="B22" s="60">
        <v>9</v>
      </c>
      <c r="C22" s="60">
        <v>15</v>
      </c>
      <c r="D22" s="60">
        <v>11</v>
      </c>
      <c r="E22" s="60">
        <v>16</v>
      </c>
      <c r="F22">
        <v>17</v>
      </c>
      <c r="G22">
        <v>19</v>
      </c>
      <c r="H22">
        <v>22</v>
      </c>
      <c r="I22">
        <v>21</v>
      </c>
      <c r="J22">
        <v>25</v>
      </c>
      <c r="K22">
        <v>16</v>
      </c>
      <c r="L22">
        <v>14</v>
      </c>
      <c r="M22">
        <v>13</v>
      </c>
      <c r="N22">
        <v>198</v>
      </c>
      <c r="O22">
        <v>16.5</v>
      </c>
    </row>
    <row r="23" spans="1:15" x14ac:dyDescent="0.2">
      <c r="A23" t="s">
        <v>34</v>
      </c>
      <c r="B23" s="60">
        <v>44</v>
      </c>
      <c r="C23" s="60">
        <v>38</v>
      </c>
      <c r="D23" s="60">
        <v>32</v>
      </c>
      <c r="E23" s="60">
        <v>34</v>
      </c>
      <c r="F23">
        <v>16</v>
      </c>
      <c r="G23">
        <v>29</v>
      </c>
      <c r="H23">
        <v>28</v>
      </c>
      <c r="I23">
        <v>40</v>
      </c>
      <c r="J23">
        <v>32</v>
      </c>
      <c r="K23">
        <v>33</v>
      </c>
      <c r="L23">
        <v>35</v>
      </c>
      <c r="M23">
        <v>32</v>
      </c>
      <c r="N23">
        <v>393</v>
      </c>
      <c r="O23">
        <v>32.75</v>
      </c>
    </row>
    <row r="24" spans="1:15" x14ac:dyDescent="0.2">
      <c r="A24" t="s">
        <v>35</v>
      </c>
      <c r="B24" s="60">
        <v>0</v>
      </c>
      <c r="C24" s="60">
        <v>0</v>
      </c>
      <c r="D24" s="60">
        <v>0</v>
      </c>
      <c r="E24" s="60">
        <v>1</v>
      </c>
      <c r="F24">
        <v>0</v>
      </c>
      <c r="G24">
        <v>0</v>
      </c>
      <c r="H24">
        <v>0</v>
      </c>
      <c r="I24">
        <v>0</v>
      </c>
      <c r="J24">
        <v>2</v>
      </c>
      <c r="K24">
        <v>0</v>
      </c>
      <c r="L24">
        <v>0</v>
      </c>
      <c r="M24">
        <v>2</v>
      </c>
      <c r="N24">
        <v>5</v>
      </c>
      <c r="O24">
        <v>0.41666666699999999</v>
      </c>
    </row>
    <row r="25" spans="1:15" s="62" customFormat="1" x14ac:dyDescent="0.2">
      <c r="A25" s="62" t="s">
        <v>36</v>
      </c>
    </row>
    <row r="26" spans="1:15" x14ac:dyDescent="0.2">
      <c r="A26" t="s">
        <v>37</v>
      </c>
      <c r="B26" s="60">
        <v>243</v>
      </c>
      <c r="C26" s="60">
        <v>173</v>
      </c>
      <c r="D26" s="60">
        <v>213</v>
      </c>
      <c r="E26" s="60">
        <v>213</v>
      </c>
      <c r="F26">
        <v>181</v>
      </c>
      <c r="G26">
        <v>388</v>
      </c>
      <c r="H26">
        <v>211</v>
      </c>
      <c r="I26">
        <v>207</v>
      </c>
      <c r="J26">
        <v>174</v>
      </c>
      <c r="K26">
        <v>188</v>
      </c>
      <c r="L26">
        <v>239</v>
      </c>
      <c r="M26">
        <v>167</v>
      </c>
      <c r="N26">
        <v>2597</v>
      </c>
      <c r="O26">
        <v>216.41666670000001</v>
      </c>
    </row>
    <row r="27" spans="1:15" x14ac:dyDescent="0.2">
      <c r="A27" t="s">
        <v>38</v>
      </c>
      <c r="B27" s="60">
        <v>93</v>
      </c>
      <c r="C27" s="60">
        <v>50</v>
      </c>
      <c r="D27" s="60">
        <v>84</v>
      </c>
      <c r="E27" s="60">
        <v>88</v>
      </c>
      <c r="F27">
        <v>81</v>
      </c>
      <c r="G27">
        <v>53</v>
      </c>
      <c r="H27">
        <v>82</v>
      </c>
      <c r="I27">
        <v>97</v>
      </c>
      <c r="J27">
        <v>81</v>
      </c>
      <c r="K27">
        <v>73</v>
      </c>
      <c r="L27">
        <v>58</v>
      </c>
      <c r="M27">
        <v>55</v>
      </c>
      <c r="N27">
        <v>895</v>
      </c>
      <c r="O27">
        <v>74.583333330000002</v>
      </c>
    </row>
    <row r="28" spans="1:15" x14ac:dyDescent="0.2">
      <c r="A28" t="s">
        <v>39</v>
      </c>
      <c r="B28" s="60">
        <v>150</v>
      </c>
      <c r="C28" s="60">
        <v>123</v>
      </c>
      <c r="D28" s="60">
        <v>129</v>
      </c>
      <c r="E28" s="60">
        <v>125</v>
      </c>
      <c r="F28">
        <v>100</v>
      </c>
      <c r="G28">
        <v>83</v>
      </c>
      <c r="H28">
        <v>98</v>
      </c>
      <c r="I28">
        <v>81</v>
      </c>
      <c r="J28">
        <v>93</v>
      </c>
      <c r="K28">
        <v>115</v>
      </c>
      <c r="L28">
        <v>181</v>
      </c>
      <c r="M28">
        <v>112</v>
      </c>
      <c r="N28">
        <v>1390</v>
      </c>
      <c r="O28">
        <v>115.83333330000001</v>
      </c>
    </row>
    <row r="29" spans="1:15" x14ac:dyDescent="0.2">
      <c r="A29" t="s">
        <v>40</v>
      </c>
      <c r="B29" s="60">
        <v>341</v>
      </c>
      <c r="C29" s="60">
        <v>208</v>
      </c>
      <c r="D29" s="60">
        <v>267</v>
      </c>
      <c r="E29" s="60">
        <v>283</v>
      </c>
      <c r="F29">
        <v>199</v>
      </c>
      <c r="G29">
        <v>236</v>
      </c>
      <c r="H29">
        <v>259</v>
      </c>
      <c r="I29">
        <v>245</v>
      </c>
      <c r="J29">
        <v>236</v>
      </c>
      <c r="K29">
        <v>290</v>
      </c>
      <c r="L29">
        <v>172</v>
      </c>
      <c r="M29">
        <v>105</v>
      </c>
      <c r="N29">
        <v>2841</v>
      </c>
      <c r="O29">
        <v>236.75</v>
      </c>
    </row>
    <row r="30" spans="1:15" x14ac:dyDescent="0.2">
      <c r="A30" t="s">
        <v>41</v>
      </c>
      <c r="B30" s="60">
        <v>299</v>
      </c>
      <c r="C30" s="60">
        <v>168</v>
      </c>
      <c r="D30" s="60">
        <v>227</v>
      </c>
      <c r="E30" s="60">
        <v>237</v>
      </c>
      <c r="F30">
        <v>154</v>
      </c>
      <c r="G30">
        <v>102</v>
      </c>
      <c r="H30">
        <v>140</v>
      </c>
      <c r="I30">
        <v>97</v>
      </c>
      <c r="J30">
        <v>73</v>
      </c>
      <c r="K30">
        <v>61</v>
      </c>
      <c r="L30">
        <v>105</v>
      </c>
      <c r="M30">
        <v>23</v>
      </c>
      <c r="N30">
        <v>1686</v>
      </c>
      <c r="O30">
        <v>140.5</v>
      </c>
    </row>
    <row r="31" spans="1:15" x14ac:dyDescent="0.2">
      <c r="A31" t="s">
        <v>42</v>
      </c>
      <c r="B31" s="60">
        <v>42</v>
      </c>
      <c r="C31" s="60">
        <v>40</v>
      </c>
      <c r="D31" s="60">
        <v>40</v>
      </c>
      <c r="E31" s="60">
        <v>46</v>
      </c>
      <c r="F31">
        <v>45</v>
      </c>
      <c r="G31">
        <v>82</v>
      </c>
      <c r="H31">
        <v>51</v>
      </c>
      <c r="I31">
        <v>52</v>
      </c>
      <c r="J31">
        <v>42</v>
      </c>
      <c r="K31">
        <v>71</v>
      </c>
      <c r="L31">
        <v>67</v>
      </c>
      <c r="M31">
        <v>82</v>
      </c>
      <c r="N31">
        <v>660</v>
      </c>
      <c r="O31">
        <v>55</v>
      </c>
    </row>
    <row r="32" spans="1:15" x14ac:dyDescent="0.2">
      <c r="A32" t="s">
        <v>43</v>
      </c>
      <c r="B32" s="60">
        <v>584</v>
      </c>
      <c r="C32" s="60">
        <v>381</v>
      </c>
      <c r="D32" s="60">
        <v>480</v>
      </c>
      <c r="E32" s="60">
        <v>496</v>
      </c>
      <c r="F32">
        <v>380</v>
      </c>
      <c r="G32">
        <v>388</v>
      </c>
      <c r="H32">
        <v>460</v>
      </c>
      <c r="I32">
        <v>427</v>
      </c>
      <c r="J32">
        <v>435</v>
      </c>
      <c r="K32">
        <v>512</v>
      </c>
      <c r="L32">
        <v>501</v>
      </c>
      <c r="M32">
        <v>404</v>
      </c>
      <c r="N32">
        <v>5448</v>
      </c>
      <c r="O32">
        <v>454</v>
      </c>
    </row>
    <row r="33" spans="1:15" x14ac:dyDescent="0.2">
      <c r="A33" t="s">
        <v>44</v>
      </c>
      <c r="B33" s="60">
        <v>30</v>
      </c>
      <c r="C33" s="60">
        <v>20</v>
      </c>
      <c r="D33" s="60">
        <v>36</v>
      </c>
      <c r="E33" s="60">
        <v>31</v>
      </c>
      <c r="F33">
        <v>19</v>
      </c>
      <c r="G33">
        <v>16</v>
      </c>
      <c r="H33">
        <v>31</v>
      </c>
      <c r="I33">
        <v>29</v>
      </c>
      <c r="J33">
        <v>27</v>
      </c>
      <c r="K33">
        <v>38</v>
      </c>
      <c r="L33">
        <v>21</v>
      </c>
      <c r="M33">
        <v>25</v>
      </c>
      <c r="N33">
        <v>323</v>
      </c>
      <c r="O33">
        <v>26.916666670000001</v>
      </c>
    </row>
    <row r="34" spans="1:15" x14ac:dyDescent="0.2">
      <c r="A34" t="s">
        <v>126</v>
      </c>
      <c r="B34" s="60">
        <v>0</v>
      </c>
      <c r="C34" s="60">
        <v>2</v>
      </c>
      <c r="D34" s="60">
        <v>0</v>
      </c>
      <c r="E34" s="60">
        <v>1</v>
      </c>
      <c r="F34">
        <v>2</v>
      </c>
      <c r="G34">
        <v>1</v>
      </c>
      <c r="H34">
        <v>1</v>
      </c>
      <c r="I34">
        <v>1</v>
      </c>
      <c r="J34">
        <v>3</v>
      </c>
      <c r="K34">
        <v>6</v>
      </c>
      <c r="L34">
        <v>5</v>
      </c>
      <c r="M34">
        <v>3</v>
      </c>
      <c r="N34">
        <v>25</v>
      </c>
      <c r="O34">
        <v>2.0833333330000001</v>
      </c>
    </row>
    <row r="35" spans="1:15" s="62" customFormat="1" x14ac:dyDescent="0.2">
      <c r="A35" s="62" t="s">
        <v>45</v>
      </c>
    </row>
    <row r="36" spans="1:15" x14ac:dyDescent="0.2">
      <c r="A36" t="s">
        <v>46</v>
      </c>
      <c r="B36" s="60">
        <v>62</v>
      </c>
      <c r="C36" s="60">
        <v>74</v>
      </c>
      <c r="D36" s="60">
        <v>63</v>
      </c>
      <c r="E36" s="60">
        <v>68</v>
      </c>
      <c r="F36">
        <v>63</v>
      </c>
      <c r="G36">
        <v>71</v>
      </c>
      <c r="H36">
        <v>89</v>
      </c>
      <c r="I36">
        <v>99</v>
      </c>
      <c r="J36">
        <v>74</v>
      </c>
      <c r="K36">
        <v>77</v>
      </c>
      <c r="L36">
        <v>91</v>
      </c>
      <c r="M36">
        <v>75</v>
      </c>
      <c r="N36">
        <v>906</v>
      </c>
      <c r="O36">
        <v>75.5</v>
      </c>
    </row>
    <row r="37" spans="1:15" x14ac:dyDescent="0.2">
      <c r="A37" t="s">
        <v>47</v>
      </c>
      <c r="B37" s="60">
        <v>71</v>
      </c>
      <c r="C37" s="60">
        <v>190</v>
      </c>
      <c r="D37" s="60">
        <v>69</v>
      </c>
      <c r="E37" s="60">
        <v>114</v>
      </c>
      <c r="F37">
        <v>118</v>
      </c>
      <c r="G37">
        <v>119</v>
      </c>
      <c r="H37">
        <v>159</v>
      </c>
      <c r="I37">
        <v>107</v>
      </c>
      <c r="J37">
        <v>91</v>
      </c>
      <c r="K37">
        <v>92</v>
      </c>
      <c r="L37">
        <v>75</v>
      </c>
      <c r="M37">
        <v>35</v>
      </c>
      <c r="N37">
        <v>1240</v>
      </c>
      <c r="O37">
        <v>103.33333330000001</v>
      </c>
    </row>
    <row r="38" spans="1:15" x14ac:dyDescent="0.2">
      <c r="A38" t="s">
        <v>48</v>
      </c>
      <c r="B38" s="60">
        <v>52</v>
      </c>
      <c r="C38" s="60">
        <v>112</v>
      </c>
      <c r="D38" s="60">
        <v>49</v>
      </c>
      <c r="E38" s="60">
        <v>72</v>
      </c>
      <c r="F38">
        <v>81</v>
      </c>
      <c r="G38">
        <v>64</v>
      </c>
      <c r="H38">
        <v>88</v>
      </c>
      <c r="I38">
        <v>79</v>
      </c>
      <c r="J38">
        <v>74</v>
      </c>
      <c r="K38">
        <v>100</v>
      </c>
      <c r="L38">
        <v>63</v>
      </c>
      <c r="M38">
        <v>110</v>
      </c>
      <c r="N38">
        <v>944</v>
      </c>
      <c r="O38">
        <v>78.666666669999998</v>
      </c>
    </row>
    <row r="39" spans="1:15" x14ac:dyDescent="0.2">
      <c r="A39" t="s">
        <v>49</v>
      </c>
      <c r="B39" s="60">
        <v>1</v>
      </c>
      <c r="C39" s="60">
        <v>4</v>
      </c>
      <c r="D39" s="60">
        <v>5</v>
      </c>
      <c r="E39" s="60">
        <v>10</v>
      </c>
      <c r="F39">
        <v>9</v>
      </c>
      <c r="G39">
        <v>6</v>
      </c>
      <c r="H39">
        <v>9</v>
      </c>
      <c r="I39">
        <v>6</v>
      </c>
      <c r="J39">
        <v>11</v>
      </c>
      <c r="K39">
        <v>7</v>
      </c>
      <c r="L39">
        <v>5</v>
      </c>
      <c r="M39">
        <v>11</v>
      </c>
      <c r="N39">
        <v>84</v>
      </c>
      <c r="O39">
        <v>7</v>
      </c>
    </row>
    <row r="40" spans="1:15" x14ac:dyDescent="0.2">
      <c r="A40" t="s">
        <v>50</v>
      </c>
      <c r="B40" s="60">
        <v>3</v>
      </c>
      <c r="C40" s="60">
        <v>4</v>
      </c>
      <c r="D40" s="60">
        <v>2</v>
      </c>
      <c r="E40" s="60">
        <v>8</v>
      </c>
      <c r="F40">
        <v>3</v>
      </c>
      <c r="G40">
        <v>4</v>
      </c>
      <c r="H40">
        <v>2</v>
      </c>
      <c r="I40">
        <v>1</v>
      </c>
      <c r="J40">
        <v>1</v>
      </c>
      <c r="K40">
        <v>0</v>
      </c>
      <c r="L40">
        <v>0</v>
      </c>
      <c r="M40">
        <v>1</v>
      </c>
      <c r="N40">
        <v>29</v>
      </c>
      <c r="O40">
        <v>2.4166666669999999</v>
      </c>
    </row>
    <row r="41" spans="1:15" x14ac:dyDescent="0.2">
      <c r="A41" t="s">
        <v>51</v>
      </c>
      <c r="B41" s="60">
        <v>4</v>
      </c>
      <c r="C41" s="60">
        <v>8</v>
      </c>
      <c r="D41" s="60">
        <v>6</v>
      </c>
      <c r="E41" s="60">
        <v>17</v>
      </c>
      <c r="F41">
        <v>11</v>
      </c>
      <c r="G41">
        <v>6</v>
      </c>
      <c r="H41">
        <v>9</v>
      </c>
      <c r="I41">
        <v>8</v>
      </c>
      <c r="J41">
        <v>9</v>
      </c>
      <c r="K41">
        <v>13</v>
      </c>
      <c r="L41">
        <v>10</v>
      </c>
      <c r="M41">
        <v>10</v>
      </c>
      <c r="N41">
        <v>111</v>
      </c>
      <c r="O41">
        <v>9.25</v>
      </c>
    </row>
    <row r="42" spans="1:15" x14ac:dyDescent="0.2">
      <c r="A42" t="s">
        <v>52</v>
      </c>
      <c r="B42" s="60">
        <v>0</v>
      </c>
      <c r="C42" s="60">
        <v>6</v>
      </c>
      <c r="D42" s="60">
        <v>3</v>
      </c>
      <c r="E42" s="60">
        <v>5</v>
      </c>
      <c r="F42">
        <v>3</v>
      </c>
      <c r="G42">
        <v>2</v>
      </c>
      <c r="H42">
        <v>2</v>
      </c>
      <c r="I42">
        <v>10</v>
      </c>
      <c r="J42">
        <v>1</v>
      </c>
      <c r="K42">
        <v>6</v>
      </c>
      <c r="L42">
        <v>10</v>
      </c>
      <c r="M42">
        <v>7</v>
      </c>
      <c r="N42">
        <v>55</v>
      </c>
      <c r="O42">
        <v>4.5833333329999997</v>
      </c>
    </row>
    <row r="43" spans="1:15" s="62" customFormat="1" x14ac:dyDescent="0.2">
      <c r="A43" s="62" t="s">
        <v>53</v>
      </c>
    </row>
    <row r="44" spans="1:15" x14ac:dyDescent="0.2">
      <c r="A44" t="s">
        <v>54</v>
      </c>
      <c r="B44" s="60">
        <v>16</v>
      </c>
      <c r="C44" s="60">
        <v>10</v>
      </c>
      <c r="D44" s="60">
        <v>6</v>
      </c>
      <c r="E44" s="60">
        <v>15</v>
      </c>
      <c r="F44">
        <v>8</v>
      </c>
      <c r="G44">
        <v>11</v>
      </c>
      <c r="H44">
        <v>14</v>
      </c>
      <c r="I44">
        <v>18</v>
      </c>
      <c r="J44">
        <v>12</v>
      </c>
      <c r="K44">
        <v>6</v>
      </c>
      <c r="L44">
        <v>12</v>
      </c>
      <c r="M44">
        <v>18</v>
      </c>
      <c r="N44">
        <v>146</v>
      </c>
      <c r="O44">
        <v>12.16666667</v>
      </c>
    </row>
    <row r="45" spans="1:15" x14ac:dyDescent="0.2">
      <c r="A45" t="s">
        <v>55</v>
      </c>
      <c r="B45" s="60">
        <v>20</v>
      </c>
      <c r="C45" s="60">
        <v>20</v>
      </c>
      <c r="D45" s="60">
        <v>13</v>
      </c>
      <c r="E45" s="60">
        <v>25</v>
      </c>
      <c r="F45">
        <v>18</v>
      </c>
      <c r="G45">
        <v>21</v>
      </c>
      <c r="H45">
        <v>38</v>
      </c>
      <c r="I45">
        <v>33</v>
      </c>
      <c r="J45">
        <v>23</v>
      </c>
      <c r="K45">
        <v>24</v>
      </c>
      <c r="L45">
        <v>33</v>
      </c>
      <c r="M45">
        <v>38</v>
      </c>
      <c r="N45">
        <v>306</v>
      </c>
      <c r="O45">
        <v>25.5</v>
      </c>
    </row>
    <row r="46" spans="1:15" x14ac:dyDescent="0.2">
      <c r="A46" t="s">
        <v>56</v>
      </c>
      <c r="B46" s="60">
        <v>2</v>
      </c>
      <c r="C46" s="60">
        <v>4</v>
      </c>
      <c r="D46" s="60">
        <v>0</v>
      </c>
      <c r="E46" s="60">
        <v>3</v>
      </c>
      <c r="F46">
        <v>0</v>
      </c>
      <c r="G46">
        <v>3</v>
      </c>
      <c r="H46">
        <v>6</v>
      </c>
      <c r="I46">
        <v>5</v>
      </c>
      <c r="J46">
        <v>4</v>
      </c>
      <c r="K46">
        <v>4</v>
      </c>
      <c r="L46">
        <v>2</v>
      </c>
      <c r="M46">
        <v>8</v>
      </c>
      <c r="N46">
        <v>41</v>
      </c>
      <c r="O46">
        <v>3.4166666669999999</v>
      </c>
    </row>
    <row r="47" spans="1:15" x14ac:dyDescent="0.2">
      <c r="A47" t="s">
        <v>57</v>
      </c>
      <c r="B47" s="60">
        <v>5</v>
      </c>
      <c r="C47" s="60">
        <v>11</v>
      </c>
      <c r="D47" s="60">
        <v>0</v>
      </c>
      <c r="E47" s="60">
        <v>18</v>
      </c>
      <c r="F47">
        <v>0</v>
      </c>
      <c r="G47">
        <v>12</v>
      </c>
      <c r="H47">
        <v>26</v>
      </c>
      <c r="I47">
        <v>25</v>
      </c>
      <c r="J47">
        <v>22</v>
      </c>
      <c r="K47">
        <v>16</v>
      </c>
      <c r="L47">
        <v>8</v>
      </c>
      <c r="M47">
        <v>26</v>
      </c>
      <c r="N47">
        <v>169</v>
      </c>
      <c r="O47">
        <v>14.08333333</v>
      </c>
    </row>
    <row r="48" spans="1:15" x14ac:dyDescent="0.2">
      <c r="A48" t="s">
        <v>58</v>
      </c>
      <c r="B48" s="60">
        <v>17</v>
      </c>
      <c r="C48" s="60">
        <v>23</v>
      </c>
      <c r="D48" s="60">
        <v>10</v>
      </c>
      <c r="E48" s="60">
        <v>10</v>
      </c>
      <c r="F48">
        <v>12</v>
      </c>
      <c r="G48">
        <v>11</v>
      </c>
      <c r="H48">
        <v>8</v>
      </c>
      <c r="I48">
        <v>9</v>
      </c>
      <c r="J48">
        <v>8</v>
      </c>
      <c r="K48">
        <v>17</v>
      </c>
      <c r="L48">
        <v>14</v>
      </c>
      <c r="M48">
        <v>11</v>
      </c>
      <c r="N48">
        <v>150</v>
      </c>
      <c r="O48">
        <v>12.5</v>
      </c>
    </row>
    <row r="49" spans="1:15" x14ac:dyDescent="0.2">
      <c r="A49" t="s">
        <v>59</v>
      </c>
      <c r="B49" s="60">
        <v>0</v>
      </c>
      <c r="C49" s="60">
        <v>0</v>
      </c>
      <c r="D49" s="60">
        <v>0</v>
      </c>
      <c r="E49" s="60">
        <v>1</v>
      </c>
      <c r="F49">
        <v>0</v>
      </c>
      <c r="G49">
        <v>0</v>
      </c>
      <c r="H49">
        <v>0</v>
      </c>
      <c r="I49">
        <v>1</v>
      </c>
      <c r="J49">
        <v>1</v>
      </c>
      <c r="K49">
        <v>0</v>
      </c>
      <c r="L49">
        <v>0</v>
      </c>
      <c r="M49">
        <v>0</v>
      </c>
      <c r="N49">
        <v>3</v>
      </c>
      <c r="O49">
        <v>0.25</v>
      </c>
    </row>
    <row r="50" spans="1:15" s="63" customFormat="1" x14ac:dyDescent="0.2">
      <c r="A50" s="63" t="s">
        <v>60</v>
      </c>
      <c r="B50" s="63">
        <v>0</v>
      </c>
      <c r="C50" s="63">
        <v>1</v>
      </c>
      <c r="D50" s="63">
        <v>1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2</v>
      </c>
      <c r="O50" s="63">
        <v>0.16666666699999999</v>
      </c>
    </row>
    <row r="51" spans="1:15" s="62" customFormat="1" x14ac:dyDescent="0.2">
      <c r="A51" s="62" t="s">
        <v>62</v>
      </c>
      <c r="C51" s="62">
        <v>0</v>
      </c>
    </row>
    <row r="52" spans="1:15" x14ac:dyDescent="0.2">
      <c r="A52" t="s">
        <v>63</v>
      </c>
      <c r="B52" s="60">
        <v>757</v>
      </c>
      <c r="C52" s="60">
        <v>722</v>
      </c>
      <c r="D52" s="60">
        <v>783</v>
      </c>
      <c r="E52" s="60">
        <v>784</v>
      </c>
      <c r="F52">
        <v>776</v>
      </c>
      <c r="G52">
        <v>829</v>
      </c>
      <c r="H52">
        <v>852</v>
      </c>
      <c r="I52">
        <v>961</v>
      </c>
      <c r="J52">
        <v>942</v>
      </c>
      <c r="K52">
        <v>979</v>
      </c>
      <c r="L52">
        <v>979</v>
      </c>
      <c r="M52">
        <v>1086</v>
      </c>
      <c r="N52">
        <v>10450</v>
      </c>
      <c r="O52">
        <v>870.83333330000005</v>
      </c>
    </row>
    <row r="53" spans="1:15" x14ac:dyDescent="0.2">
      <c r="A53" t="s">
        <v>64</v>
      </c>
      <c r="B53" s="60">
        <v>266</v>
      </c>
      <c r="C53" s="60">
        <v>259</v>
      </c>
      <c r="D53" s="60">
        <v>271</v>
      </c>
      <c r="E53" s="60">
        <v>294</v>
      </c>
      <c r="F53">
        <v>286</v>
      </c>
      <c r="G53">
        <v>287</v>
      </c>
      <c r="H53">
        <v>293</v>
      </c>
      <c r="I53">
        <v>297</v>
      </c>
      <c r="J53">
        <v>324</v>
      </c>
      <c r="K53">
        <v>332</v>
      </c>
      <c r="L53">
        <v>302</v>
      </c>
      <c r="M53">
        <v>282</v>
      </c>
      <c r="N53">
        <v>3493</v>
      </c>
      <c r="O53">
        <v>291.08333329999999</v>
      </c>
    </row>
    <row r="54" spans="1:15" s="62" customFormat="1" x14ac:dyDescent="0.2">
      <c r="A54" s="62" t="s">
        <v>65</v>
      </c>
    </row>
    <row r="55" spans="1:15" x14ac:dyDescent="0.2">
      <c r="A55" t="s">
        <v>66</v>
      </c>
      <c r="B55" s="60">
        <v>36</v>
      </c>
      <c r="C55" s="60">
        <v>12</v>
      </c>
      <c r="D55" s="60">
        <v>42</v>
      </c>
      <c r="E55" s="60">
        <v>55</v>
      </c>
      <c r="F55">
        <v>21</v>
      </c>
      <c r="G55">
        <v>34</v>
      </c>
      <c r="H55">
        <v>56</v>
      </c>
      <c r="I55">
        <v>21</v>
      </c>
      <c r="J55">
        <v>47</v>
      </c>
      <c r="K55">
        <v>19</v>
      </c>
      <c r="L55">
        <v>28</v>
      </c>
      <c r="M55">
        <v>42</v>
      </c>
      <c r="N55">
        <v>413</v>
      </c>
      <c r="O55">
        <v>34.416666669999998</v>
      </c>
    </row>
    <row r="56" spans="1:15" x14ac:dyDescent="0.2">
      <c r="A56" t="s">
        <v>67</v>
      </c>
      <c r="B56" s="60">
        <v>10</v>
      </c>
      <c r="C56" s="60">
        <v>10</v>
      </c>
      <c r="D56" s="60">
        <v>11</v>
      </c>
      <c r="E56" s="60">
        <v>10</v>
      </c>
      <c r="F56">
        <v>10</v>
      </c>
      <c r="G56">
        <v>6</v>
      </c>
      <c r="H56">
        <v>1</v>
      </c>
      <c r="I56">
        <v>0</v>
      </c>
      <c r="J56">
        <v>3</v>
      </c>
      <c r="K56">
        <v>19</v>
      </c>
      <c r="L56">
        <v>6</v>
      </c>
      <c r="M56">
        <v>8</v>
      </c>
      <c r="N56">
        <v>94</v>
      </c>
      <c r="O56">
        <v>7.8333333329999997</v>
      </c>
    </row>
    <row r="57" spans="1:15" x14ac:dyDescent="0.2">
      <c r="A57" t="s">
        <v>68</v>
      </c>
      <c r="B57" s="60">
        <v>20</v>
      </c>
      <c r="C57" s="60">
        <v>12</v>
      </c>
      <c r="D57" s="60">
        <v>12</v>
      </c>
      <c r="E57" s="60">
        <v>27</v>
      </c>
      <c r="F57">
        <v>17</v>
      </c>
      <c r="G57">
        <v>17</v>
      </c>
      <c r="H57">
        <v>22</v>
      </c>
      <c r="I57">
        <v>18</v>
      </c>
      <c r="J57">
        <v>21</v>
      </c>
      <c r="K57">
        <v>11</v>
      </c>
      <c r="L57">
        <v>15</v>
      </c>
      <c r="M57">
        <v>20</v>
      </c>
      <c r="N57">
        <v>212</v>
      </c>
      <c r="O57">
        <v>17.666666670000001</v>
      </c>
    </row>
    <row r="58" spans="1:15" x14ac:dyDescent="0.2">
      <c r="A58" t="s">
        <v>69</v>
      </c>
      <c r="B58" s="60">
        <v>0</v>
      </c>
      <c r="C58" s="60">
        <v>0</v>
      </c>
      <c r="D58" s="60">
        <v>5</v>
      </c>
      <c r="E58" s="60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25</v>
      </c>
      <c r="L58">
        <v>1</v>
      </c>
      <c r="M58">
        <v>5</v>
      </c>
      <c r="N58">
        <v>37</v>
      </c>
      <c r="O58">
        <v>3.0833333330000001</v>
      </c>
    </row>
    <row r="59" spans="1:15" x14ac:dyDescent="0.2">
      <c r="A59" t="s">
        <v>131</v>
      </c>
      <c r="B59" s="60">
        <v>13</v>
      </c>
      <c r="C59" s="60">
        <v>5</v>
      </c>
      <c r="D59" s="60">
        <v>7</v>
      </c>
      <c r="E59" s="60">
        <v>14</v>
      </c>
      <c r="F59">
        <v>0</v>
      </c>
      <c r="G59">
        <v>1</v>
      </c>
      <c r="H59">
        <v>19</v>
      </c>
      <c r="I59">
        <v>11</v>
      </c>
      <c r="J59">
        <v>7</v>
      </c>
      <c r="K59">
        <v>2</v>
      </c>
      <c r="L59">
        <v>15</v>
      </c>
      <c r="M59">
        <v>17</v>
      </c>
      <c r="N59">
        <v>111</v>
      </c>
      <c r="O59">
        <v>9.25</v>
      </c>
    </row>
    <row r="60" spans="1:15" x14ac:dyDescent="0.2">
      <c r="A60" t="s">
        <v>71</v>
      </c>
      <c r="B60" s="60">
        <v>16</v>
      </c>
      <c r="C60" s="60">
        <v>9</v>
      </c>
      <c r="D60" s="60">
        <v>12</v>
      </c>
      <c r="E60" s="60">
        <v>21</v>
      </c>
      <c r="F60">
        <v>15</v>
      </c>
      <c r="G60">
        <v>9</v>
      </c>
      <c r="H60">
        <v>16</v>
      </c>
      <c r="I60">
        <v>23</v>
      </c>
      <c r="J60">
        <v>21</v>
      </c>
      <c r="K60">
        <v>16</v>
      </c>
      <c r="L60">
        <v>15</v>
      </c>
      <c r="M60">
        <v>22</v>
      </c>
      <c r="N60">
        <v>195</v>
      </c>
      <c r="O60">
        <v>16.25</v>
      </c>
    </row>
    <row r="61" spans="1:15" x14ac:dyDescent="0.2">
      <c r="A61" t="s">
        <v>72</v>
      </c>
      <c r="B61" s="60">
        <v>61</v>
      </c>
      <c r="C61" s="60">
        <v>58</v>
      </c>
      <c r="D61" s="60">
        <v>84</v>
      </c>
      <c r="E61" s="60">
        <v>112</v>
      </c>
      <c r="F61">
        <v>67</v>
      </c>
      <c r="G61">
        <v>81</v>
      </c>
      <c r="H61">
        <v>107</v>
      </c>
      <c r="I61">
        <v>82</v>
      </c>
      <c r="J61">
        <v>121</v>
      </c>
      <c r="K61">
        <v>61</v>
      </c>
      <c r="L61">
        <v>108</v>
      </c>
      <c r="M61">
        <v>105</v>
      </c>
      <c r="N61">
        <v>1047</v>
      </c>
      <c r="O61">
        <v>87.25</v>
      </c>
    </row>
    <row r="62" spans="1:15" x14ac:dyDescent="0.2">
      <c r="A62" t="s">
        <v>73</v>
      </c>
      <c r="B62" s="60">
        <v>18</v>
      </c>
      <c r="C62" s="60">
        <v>8</v>
      </c>
      <c r="D62" s="60">
        <v>15</v>
      </c>
      <c r="E62" s="60">
        <v>32</v>
      </c>
      <c r="F62">
        <v>17</v>
      </c>
      <c r="G62">
        <v>15</v>
      </c>
      <c r="H62">
        <v>21</v>
      </c>
      <c r="I62">
        <v>23</v>
      </c>
      <c r="J62">
        <v>23</v>
      </c>
      <c r="K62">
        <v>11</v>
      </c>
      <c r="L62">
        <v>27</v>
      </c>
      <c r="M62">
        <v>23</v>
      </c>
      <c r="N62">
        <v>233</v>
      </c>
      <c r="O62">
        <v>19.416666670000001</v>
      </c>
    </row>
    <row r="63" spans="1:15" x14ac:dyDescent="0.2">
      <c r="A63" t="s">
        <v>74</v>
      </c>
      <c r="B63" s="60">
        <v>18</v>
      </c>
      <c r="C63" s="60">
        <v>21</v>
      </c>
      <c r="D63" s="60">
        <v>13</v>
      </c>
      <c r="E63" s="60">
        <v>18</v>
      </c>
      <c r="F63">
        <v>10</v>
      </c>
      <c r="G63">
        <v>21</v>
      </c>
      <c r="H63">
        <v>11</v>
      </c>
      <c r="I63">
        <v>9</v>
      </c>
      <c r="J63">
        <v>24</v>
      </c>
      <c r="K63">
        <v>10</v>
      </c>
      <c r="L63">
        <v>19</v>
      </c>
      <c r="M63">
        <v>10</v>
      </c>
      <c r="N63">
        <v>184</v>
      </c>
      <c r="O63">
        <v>15.33333333</v>
      </c>
    </row>
    <row r="64" spans="1:15" x14ac:dyDescent="0.2">
      <c r="A64" t="s">
        <v>75</v>
      </c>
      <c r="B64" s="60">
        <v>164</v>
      </c>
      <c r="C64" s="60">
        <v>136</v>
      </c>
      <c r="D64" s="60">
        <v>122</v>
      </c>
      <c r="E64" s="60">
        <v>149</v>
      </c>
      <c r="F64">
        <v>128</v>
      </c>
      <c r="G64">
        <v>122</v>
      </c>
      <c r="H64">
        <v>143</v>
      </c>
      <c r="I64">
        <v>154</v>
      </c>
      <c r="J64">
        <v>129</v>
      </c>
      <c r="K64">
        <v>103</v>
      </c>
      <c r="L64">
        <v>134</v>
      </c>
      <c r="M64">
        <v>81</v>
      </c>
      <c r="N64">
        <v>1565</v>
      </c>
      <c r="O64">
        <v>130.41666670000001</v>
      </c>
    </row>
    <row r="65" spans="1:15" x14ac:dyDescent="0.2">
      <c r="A65" t="s">
        <v>76</v>
      </c>
      <c r="B65" s="60">
        <v>715</v>
      </c>
      <c r="C65" s="60">
        <v>536</v>
      </c>
      <c r="D65" s="60">
        <v>748</v>
      </c>
      <c r="E65" s="60">
        <v>1007</v>
      </c>
      <c r="F65">
        <v>655</v>
      </c>
      <c r="G65">
        <v>684</v>
      </c>
      <c r="H65">
        <v>783</v>
      </c>
      <c r="I65">
        <v>652</v>
      </c>
      <c r="J65">
        <v>798</v>
      </c>
      <c r="K65">
        <v>464</v>
      </c>
      <c r="L65">
        <v>511</v>
      </c>
      <c r="M65">
        <v>811</v>
      </c>
      <c r="N65">
        <v>8364</v>
      </c>
      <c r="O65">
        <v>697</v>
      </c>
    </row>
    <row r="66" spans="1:15" x14ac:dyDescent="0.2">
      <c r="A66" t="s">
        <v>77</v>
      </c>
      <c r="B66" s="60">
        <v>304</v>
      </c>
      <c r="C66" s="60">
        <v>84</v>
      </c>
      <c r="D66" s="60">
        <v>220</v>
      </c>
      <c r="E66" s="60">
        <v>443</v>
      </c>
      <c r="F66">
        <v>176</v>
      </c>
      <c r="G66">
        <v>59</v>
      </c>
      <c r="H66">
        <v>126</v>
      </c>
      <c r="I66">
        <v>62</v>
      </c>
      <c r="J66">
        <v>132</v>
      </c>
      <c r="K66">
        <v>7</v>
      </c>
      <c r="L66">
        <v>0</v>
      </c>
      <c r="M66">
        <v>387</v>
      </c>
      <c r="N66">
        <v>2000</v>
      </c>
      <c r="O66">
        <v>166.66666670000001</v>
      </c>
    </row>
    <row r="67" spans="1:15" x14ac:dyDescent="0.2">
      <c r="A67" t="s">
        <v>78</v>
      </c>
      <c r="B67" s="60">
        <v>411</v>
      </c>
      <c r="C67" s="60">
        <v>452</v>
      </c>
      <c r="D67" s="60">
        <v>528</v>
      </c>
      <c r="E67" s="60">
        <v>564</v>
      </c>
      <c r="F67">
        <v>479</v>
      </c>
      <c r="G67">
        <v>625</v>
      </c>
      <c r="H67">
        <v>657</v>
      </c>
      <c r="I67">
        <v>590</v>
      </c>
      <c r="J67">
        <v>666</v>
      </c>
      <c r="K67">
        <v>357</v>
      </c>
      <c r="L67">
        <v>511</v>
      </c>
      <c r="M67">
        <v>319</v>
      </c>
      <c r="N67">
        <v>6159</v>
      </c>
      <c r="O67">
        <v>513.25</v>
      </c>
    </row>
    <row r="68" spans="1:15" s="62" customFormat="1" x14ac:dyDescent="0.2">
      <c r="A68" s="62" t="s">
        <v>79</v>
      </c>
    </row>
    <row r="69" spans="1:15" x14ac:dyDescent="0.2">
      <c r="A69" t="s">
        <v>80</v>
      </c>
      <c r="B69" s="60">
        <v>309</v>
      </c>
      <c r="C69" s="60">
        <v>293</v>
      </c>
      <c r="D69" s="60">
        <v>286</v>
      </c>
      <c r="E69" s="60">
        <v>336</v>
      </c>
      <c r="F69">
        <v>287</v>
      </c>
      <c r="G69">
        <v>349</v>
      </c>
      <c r="H69">
        <v>375</v>
      </c>
      <c r="I69">
        <v>370</v>
      </c>
      <c r="J69">
        <v>353</v>
      </c>
      <c r="K69">
        <v>363</v>
      </c>
      <c r="L69">
        <v>327</v>
      </c>
      <c r="M69">
        <v>329</v>
      </c>
      <c r="N69">
        <v>3977</v>
      </c>
      <c r="O69">
        <v>331.41666670000001</v>
      </c>
    </row>
    <row r="70" spans="1:15" x14ac:dyDescent="0.2">
      <c r="A70" t="s">
        <v>81</v>
      </c>
      <c r="B70" s="60">
        <v>246</v>
      </c>
      <c r="C70" s="60">
        <v>269</v>
      </c>
      <c r="D70" s="60">
        <v>267</v>
      </c>
      <c r="E70" s="60">
        <v>279</v>
      </c>
      <c r="F70">
        <v>253</v>
      </c>
      <c r="G70">
        <v>308</v>
      </c>
      <c r="H70">
        <v>324</v>
      </c>
      <c r="I70">
        <v>342</v>
      </c>
      <c r="J70">
        <v>319</v>
      </c>
      <c r="K70">
        <v>297</v>
      </c>
      <c r="L70">
        <v>298</v>
      </c>
      <c r="M70">
        <v>318</v>
      </c>
      <c r="N70">
        <v>3520</v>
      </c>
      <c r="O70">
        <v>293.33333329999999</v>
      </c>
    </row>
    <row r="71" spans="1:15" x14ac:dyDescent="0.2">
      <c r="A71" t="s">
        <v>82</v>
      </c>
      <c r="B71" s="60">
        <v>4</v>
      </c>
      <c r="C71" s="60">
        <v>3</v>
      </c>
      <c r="D71" s="60">
        <v>1</v>
      </c>
      <c r="E71" s="60">
        <v>6</v>
      </c>
      <c r="F71">
        <v>3</v>
      </c>
      <c r="G71">
        <v>9</v>
      </c>
      <c r="H71">
        <v>4</v>
      </c>
      <c r="I71">
        <v>6</v>
      </c>
      <c r="J71">
        <v>4</v>
      </c>
      <c r="K71">
        <v>3</v>
      </c>
      <c r="L71">
        <v>5</v>
      </c>
      <c r="M71">
        <v>3</v>
      </c>
      <c r="N71">
        <v>51</v>
      </c>
      <c r="O71">
        <v>4.25</v>
      </c>
    </row>
    <row r="72" spans="1:15" x14ac:dyDescent="0.2">
      <c r="A72" t="s">
        <v>83</v>
      </c>
      <c r="B72" s="60">
        <v>1</v>
      </c>
      <c r="C72" s="60">
        <v>1</v>
      </c>
      <c r="D72" s="60">
        <v>1</v>
      </c>
      <c r="E72" s="60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4</v>
      </c>
      <c r="O72">
        <v>0.33333333300000001</v>
      </c>
    </row>
    <row r="73" spans="1:15" x14ac:dyDescent="0.2">
      <c r="A73" t="s">
        <v>84</v>
      </c>
      <c r="B73" s="60">
        <v>1</v>
      </c>
      <c r="C73" s="60">
        <v>1</v>
      </c>
      <c r="D73" s="60">
        <v>1</v>
      </c>
      <c r="E73" s="60">
        <v>1</v>
      </c>
      <c r="F73">
        <v>0</v>
      </c>
      <c r="G73">
        <v>1</v>
      </c>
      <c r="H73">
        <v>1</v>
      </c>
      <c r="I73">
        <v>2</v>
      </c>
      <c r="J73">
        <v>1</v>
      </c>
      <c r="K73">
        <v>0</v>
      </c>
      <c r="L73">
        <v>0</v>
      </c>
      <c r="M73">
        <v>0</v>
      </c>
      <c r="N73">
        <v>9</v>
      </c>
      <c r="O73">
        <v>0.75</v>
      </c>
    </row>
    <row r="74" spans="1:15" x14ac:dyDescent="0.2">
      <c r="A74" t="s">
        <v>85</v>
      </c>
      <c r="B74" s="60">
        <v>0</v>
      </c>
      <c r="C74" s="60">
        <v>0</v>
      </c>
      <c r="D74" s="60">
        <v>1</v>
      </c>
      <c r="E74" s="60">
        <v>0</v>
      </c>
      <c r="F74">
        <v>0</v>
      </c>
      <c r="G74">
        <v>0</v>
      </c>
      <c r="H74">
        <v>0</v>
      </c>
      <c r="I74">
        <v>1</v>
      </c>
      <c r="J74">
        <v>1</v>
      </c>
      <c r="K74">
        <v>0</v>
      </c>
      <c r="L74">
        <v>0</v>
      </c>
      <c r="M74">
        <v>0</v>
      </c>
      <c r="N74">
        <v>3</v>
      </c>
      <c r="O74">
        <v>0.25</v>
      </c>
    </row>
    <row r="75" spans="1:15" x14ac:dyDescent="0.2">
      <c r="A75" t="s">
        <v>86</v>
      </c>
      <c r="B75" s="60">
        <v>1</v>
      </c>
      <c r="C75" s="60">
        <v>1</v>
      </c>
      <c r="D75" s="60">
        <v>1</v>
      </c>
      <c r="E75" s="60">
        <v>1</v>
      </c>
      <c r="F75">
        <v>0</v>
      </c>
      <c r="G75">
        <v>1</v>
      </c>
      <c r="H75">
        <v>1</v>
      </c>
      <c r="I75">
        <v>2</v>
      </c>
      <c r="J75">
        <v>1</v>
      </c>
      <c r="K75">
        <v>0</v>
      </c>
      <c r="L75">
        <v>0</v>
      </c>
      <c r="M75">
        <v>0</v>
      </c>
      <c r="N75">
        <v>9</v>
      </c>
      <c r="O75">
        <v>0.75</v>
      </c>
    </row>
    <row r="76" spans="1:15" x14ac:dyDescent="0.2">
      <c r="A76" t="s">
        <v>87</v>
      </c>
      <c r="B76" s="60">
        <v>18</v>
      </c>
      <c r="C76" s="60">
        <v>10</v>
      </c>
      <c r="D76" s="60">
        <v>21</v>
      </c>
      <c r="E76" s="60">
        <v>12</v>
      </c>
      <c r="F76">
        <v>14</v>
      </c>
      <c r="G76">
        <v>17</v>
      </c>
      <c r="H76">
        <v>18</v>
      </c>
      <c r="I76">
        <v>19</v>
      </c>
      <c r="J76">
        <v>21</v>
      </c>
      <c r="K76">
        <v>19</v>
      </c>
      <c r="L76">
        <v>19</v>
      </c>
      <c r="M76">
        <v>1</v>
      </c>
      <c r="N76">
        <v>189</v>
      </c>
      <c r="O76">
        <v>15.75</v>
      </c>
    </row>
    <row r="77" spans="1:15" x14ac:dyDescent="0.2">
      <c r="A77" t="s">
        <v>88</v>
      </c>
      <c r="B77" s="60">
        <v>0</v>
      </c>
      <c r="C77" s="60">
        <v>12</v>
      </c>
      <c r="D77" s="60">
        <v>0</v>
      </c>
      <c r="E77" s="60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2</v>
      </c>
      <c r="N77">
        <v>14</v>
      </c>
      <c r="O77">
        <v>1.1666666670000001</v>
      </c>
    </row>
    <row r="78" spans="1:15" x14ac:dyDescent="0.2">
      <c r="A78" t="s">
        <v>89</v>
      </c>
      <c r="B78" s="60">
        <v>25</v>
      </c>
      <c r="C78" s="60">
        <v>30</v>
      </c>
      <c r="D78" s="60">
        <v>32</v>
      </c>
      <c r="E78" s="60">
        <v>28</v>
      </c>
      <c r="F78">
        <v>27</v>
      </c>
      <c r="G78">
        <v>32</v>
      </c>
      <c r="H78">
        <v>29</v>
      </c>
      <c r="I78">
        <v>30</v>
      </c>
      <c r="J78">
        <v>30</v>
      </c>
      <c r="K78">
        <v>32</v>
      </c>
      <c r="L78">
        <v>34</v>
      </c>
      <c r="M78">
        <v>30</v>
      </c>
      <c r="N78">
        <v>359</v>
      </c>
      <c r="O78">
        <v>29.916666670000001</v>
      </c>
    </row>
    <row r="79" spans="1:15" x14ac:dyDescent="0.2">
      <c r="A79" t="s">
        <v>90</v>
      </c>
      <c r="B79" s="60">
        <v>25</v>
      </c>
      <c r="C79" s="60">
        <v>30</v>
      </c>
      <c r="D79" s="60">
        <v>32</v>
      </c>
      <c r="E79" s="60">
        <v>28</v>
      </c>
      <c r="F79">
        <v>27</v>
      </c>
      <c r="G79">
        <v>32</v>
      </c>
      <c r="H79">
        <v>29</v>
      </c>
      <c r="I79">
        <v>30</v>
      </c>
      <c r="J79">
        <v>30</v>
      </c>
      <c r="K79">
        <v>32</v>
      </c>
      <c r="L79">
        <v>34</v>
      </c>
      <c r="M79">
        <v>30</v>
      </c>
      <c r="N79">
        <v>359</v>
      </c>
      <c r="O79">
        <v>29.916666670000001</v>
      </c>
    </row>
    <row r="80" spans="1:15" x14ac:dyDescent="0.2">
      <c r="A80" t="s">
        <v>91</v>
      </c>
      <c r="B80" s="60">
        <v>0</v>
      </c>
      <c r="C80" s="60">
        <v>0</v>
      </c>
      <c r="D80" s="60">
        <v>0</v>
      </c>
      <c r="E80" s="6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1</v>
      </c>
      <c r="N80">
        <v>1</v>
      </c>
      <c r="O80">
        <v>8.3333332999999996E-2</v>
      </c>
    </row>
    <row r="81" spans="1:15" x14ac:dyDescent="0.2">
      <c r="A81" t="s">
        <v>92</v>
      </c>
      <c r="B81" s="60">
        <v>0</v>
      </c>
      <c r="C81" s="60">
        <v>0</v>
      </c>
      <c r="D81" s="60">
        <v>0</v>
      </c>
      <c r="E81" s="60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2</v>
      </c>
      <c r="N81">
        <v>2</v>
      </c>
      <c r="O81">
        <v>0.16666666699999999</v>
      </c>
    </row>
    <row r="82" spans="1:15" x14ac:dyDescent="0.2">
      <c r="A82" t="s">
        <v>132</v>
      </c>
      <c r="B82" s="60">
        <v>12</v>
      </c>
      <c r="C82" s="60">
        <v>4</v>
      </c>
      <c r="D82" s="60">
        <v>7</v>
      </c>
      <c r="E82" s="60">
        <v>12</v>
      </c>
      <c r="F82">
        <v>18</v>
      </c>
      <c r="G82">
        <v>5</v>
      </c>
      <c r="H82">
        <v>19</v>
      </c>
      <c r="I82">
        <v>11</v>
      </c>
      <c r="J82">
        <v>13</v>
      </c>
      <c r="K82">
        <v>10</v>
      </c>
      <c r="L82">
        <v>15</v>
      </c>
      <c r="M82">
        <v>70</v>
      </c>
      <c r="N82">
        <v>196</v>
      </c>
      <c r="O82">
        <v>16.333333329999999</v>
      </c>
    </row>
    <row r="83" spans="1:15" x14ac:dyDescent="0.2">
      <c r="A83" t="s">
        <v>94</v>
      </c>
      <c r="B83" s="60">
        <v>0</v>
      </c>
      <c r="C83" s="60">
        <v>0</v>
      </c>
      <c r="D83" s="60">
        <v>0</v>
      </c>
      <c r="E83" s="60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6</v>
      </c>
      <c r="L83">
        <v>8</v>
      </c>
      <c r="M83">
        <v>8</v>
      </c>
      <c r="N83">
        <v>22</v>
      </c>
      <c r="O83">
        <v>1.8333333329999999</v>
      </c>
    </row>
    <row r="84" spans="1:15" x14ac:dyDescent="0.2">
      <c r="A84" t="s">
        <v>95</v>
      </c>
      <c r="B84" s="60">
        <v>0</v>
      </c>
      <c r="C84" s="60">
        <v>0</v>
      </c>
      <c r="D84" s="60">
        <v>0</v>
      </c>
      <c r="E84" s="60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 x14ac:dyDescent="0.2">
      <c r="A85" t="s">
        <v>96</v>
      </c>
      <c r="B85" s="60">
        <v>0</v>
      </c>
      <c r="C85" s="60">
        <v>0</v>
      </c>
      <c r="D85" s="60">
        <v>0</v>
      </c>
      <c r="E85" s="60">
        <v>0</v>
      </c>
      <c r="F85">
        <v>0</v>
      </c>
      <c r="G85">
        <v>0</v>
      </c>
      <c r="H85">
        <v>0</v>
      </c>
      <c r="I85">
        <v>1</v>
      </c>
      <c r="J85">
        <v>0</v>
      </c>
      <c r="K85">
        <v>17</v>
      </c>
      <c r="L85">
        <v>20</v>
      </c>
      <c r="M85">
        <v>20</v>
      </c>
      <c r="N85">
        <v>58</v>
      </c>
      <c r="O85">
        <v>4.8333333329999997</v>
      </c>
    </row>
    <row r="86" spans="1:15" x14ac:dyDescent="0.2">
      <c r="A86" t="s">
        <v>97</v>
      </c>
      <c r="B86" s="60">
        <v>0</v>
      </c>
      <c r="C86" s="60">
        <v>0</v>
      </c>
      <c r="D86" s="60">
        <v>0</v>
      </c>
      <c r="E86" s="60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 x14ac:dyDescent="0.2">
      <c r="A87" t="s">
        <v>98</v>
      </c>
      <c r="B87" s="60">
        <v>0</v>
      </c>
      <c r="C87" s="60">
        <v>4</v>
      </c>
      <c r="D87" s="60">
        <v>2</v>
      </c>
      <c r="E87" s="60">
        <v>1</v>
      </c>
      <c r="F87">
        <v>11</v>
      </c>
      <c r="G87">
        <v>11</v>
      </c>
      <c r="H87">
        <v>0</v>
      </c>
      <c r="I87">
        <v>4</v>
      </c>
      <c r="J87">
        <v>3</v>
      </c>
      <c r="K87">
        <v>0</v>
      </c>
      <c r="L87">
        <v>4</v>
      </c>
      <c r="M87">
        <v>0</v>
      </c>
      <c r="N87">
        <v>40</v>
      </c>
      <c r="O87">
        <v>3.3333333330000001</v>
      </c>
    </row>
    <row r="88" spans="1:15" x14ac:dyDescent="0.2">
      <c r="A88" t="s">
        <v>99</v>
      </c>
      <c r="B88" s="60">
        <v>0</v>
      </c>
      <c r="C88" s="60">
        <v>0</v>
      </c>
      <c r="D88" s="60">
        <v>0</v>
      </c>
      <c r="E88" s="60">
        <v>0</v>
      </c>
      <c r="F88">
        <v>2</v>
      </c>
      <c r="G88">
        <v>6</v>
      </c>
      <c r="H88">
        <v>2</v>
      </c>
      <c r="I88">
        <v>4</v>
      </c>
      <c r="J88">
        <v>2</v>
      </c>
      <c r="K88">
        <v>9</v>
      </c>
      <c r="L88">
        <v>10</v>
      </c>
      <c r="M88">
        <v>11</v>
      </c>
      <c r="N88">
        <v>46</v>
      </c>
      <c r="O88">
        <v>3.8333333330000001</v>
      </c>
    </row>
    <row r="89" spans="1:15" x14ac:dyDescent="0.2">
      <c r="A89" t="s">
        <v>100</v>
      </c>
      <c r="B89" s="60">
        <v>0</v>
      </c>
      <c r="C89" s="60">
        <v>0</v>
      </c>
      <c r="D89" s="60">
        <v>1</v>
      </c>
      <c r="E89" s="60">
        <v>1</v>
      </c>
      <c r="F89">
        <v>0</v>
      </c>
      <c r="G89">
        <v>0</v>
      </c>
      <c r="H89">
        <v>0</v>
      </c>
      <c r="I89">
        <v>1</v>
      </c>
      <c r="J89">
        <v>1</v>
      </c>
      <c r="K89">
        <v>0</v>
      </c>
      <c r="L89">
        <v>0</v>
      </c>
      <c r="M89">
        <v>0</v>
      </c>
      <c r="N89">
        <v>4</v>
      </c>
      <c r="O89">
        <v>0.33333333300000001</v>
      </c>
    </row>
    <row r="90" spans="1:15" x14ac:dyDescent="0.2">
      <c r="A90" t="s">
        <v>127</v>
      </c>
      <c r="B90" s="61">
        <v>1350.68</v>
      </c>
      <c r="C90" s="60">
        <v>931.02</v>
      </c>
      <c r="D90" s="60">
        <v>819.85</v>
      </c>
      <c r="E90" s="60">
        <v>538.29999999999995</v>
      </c>
      <c r="F90">
        <v>725.95</v>
      </c>
      <c r="G90">
        <v>637.36</v>
      </c>
      <c r="H90">
        <v>847.8</v>
      </c>
      <c r="L90">
        <v>737.76</v>
      </c>
      <c r="N90">
        <v>6588.72</v>
      </c>
      <c r="O90">
        <v>823.59</v>
      </c>
    </row>
    <row r="92" spans="1:15" s="62" customFormat="1" x14ac:dyDescent="0.2">
      <c r="A92" s="62" t="s">
        <v>102</v>
      </c>
      <c r="B92" s="64">
        <v>43756</v>
      </c>
      <c r="C92" s="62" t="s">
        <v>133</v>
      </c>
      <c r="D92" s="64">
        <v>43817</v>
      </c>
      <c r="E92" s="62" t="s">
        <v>4</v>
      </c>
      <c r="F92" s="62" t="s">
        <v>134</v>
      </c>
      <c r="G92" s="62" t="s">
        <v>6</v>
      </c>
      <c r="H92" s="62" t="s">
        <v>135</v>
      </c>
      <c r="I92" s="62" t="s">
        <v>8</v>
      </c>
      <c r="J92" s="62" t="s">
        <v>136</v>
      </c>
      <c r="K92" s="62" t="s">
        <v>137</v>
      </c>
      <c r="L92" s="62" t="s">
        <v>11</v>
      </c>
      <c r="M92" s="62" t="s">
        <v>104</v>
      </c>
      <c r="N92" s="62" t="s">
        <v>106</v>
      </c>
    </row>
    <row r="93" spans="1:15" x14ac:dyDescent="0.2">
      <c r="A93" t="s">
        <v>107</v>
      </c>
      <c r="B93" s="60">
        <v>534</v>
      </c>
      <c r="C93" s="60">
        <v>768</v>
      </c>
      <c r="D93" s="60">
        <v>741</v>
      </c>
      <c r="E93" s="60">
        <v>694</v>
      </c>
      <c r="F93">
        <v>479</v>
      </c>
      <c r="G93">
        <v>896</v>
      </c>
      <c r="H93">
        <v>942</v>
      </c>
      <c r="I93">
        <v>843</v>
      </c>
      <c r="J93">
        <v>883</v>
      </c>
      <c r="K93">
        <v>357</v>
      </c>
      <c r="L93">
        <v>658</v>
      </c>
      <c r="M93">
        <v>319</v>
      </c>
      <c r="N93">
        <v>8114</v>
      </c>
    </row>
    <row r="94" spans="1:15" x14ac:dyDescent="0.2">
      <c r="A94" t="s">
        <v>108</v>
      </c>
      <c r="B94" s="60">
        <v>536</v>
      </c>
      <c r="C94" s="60">
        <v>125</v>
      </c>
      <c r="D94" s="60">
        <v>449</v>
      </c>
      <c r="E94" s="60">
        <v>806</v>
      </c>
      <c r="F94">
        <v>176</v>
      </c>
      <c r="G94">
        <v>65</v>
      </c>
      <c r="H94">
        <v>126</v>
      </c>
      <c r="I94">
        <v>96</v>
      </c>
      <c r="J94">
        <v>0</v>
      </c>
      <c r="K94">
        <v>0</v>
      </c>
      <c r="L94">
        <v>0</v>
      </c>
      <c r="M94">
        <v>0</v>
      </c>
      <c r="N94">
        <v>2379</v>
      </c>
    </row>
    <row r="95" spans="1:15" x14ac:dyDescent="0.2">
      <c r="A95" t="s">
        <v>109</v>
      </c>
      <c r="B95" s="60">
        <v>0</v>
      </c>
      <c r="C95" s="60">
        <v>0</v>
      </c>
      <c r="D95" s="60">
        <v>0</v>
      </c>
      <c r="E95" s="60">
        <v>0</v>
      </c>
      <c r="F95">
        <v>0</v>
      </c>
      <c r="G95">
        <v>0</v>
      </c>
      <c r="H95">
        <v>0</v>
      </c>
      <c r="I95">
        <v>0</v>
      </c>
      <c r="J95">
        <v>233</v>
      </c>
      <c r="K95">
        <v>289</v>
      </c>
      <c r="L95">
        <v>306</v>
      </c>
      <c r="M95">
        <v>387</v>
      </c>
      <c r="N95">
        <v>1215</v>
      </c>
    </row>
    <row r="96" spans="1:15" x14ac:dyDescent="0.2">
      <c r="A96" t="s">
        <v>110</v>
      </c>
      <c r="B96" s="60">
        <v>71</v>
      </c>
      <c r="C96" s="60">
        <v>190</v>
      </c>
      <c r="D96" s="60">
        <v>69</v>
      </c>
      <c r="E96" s="60">
        <v>114</v>
      </c>
      <c r="F96">
        <v>118</v>
      </c>
      <c r="G96">
        <v>119</v>
      </c>
      <c r="H96">
        <v>159</v>
      </c>
      <c r="I96">
        <v>159</v>
      </c>
      <c r="J96">
        <v>91</v>
      </c>
      <c r="K96">
        <v>92</v>
      </c>
      <c r="L96">
        <v>75</v>
      </c>
      <c r="M96">
        <v>110</v>
      </c>
      <c r="N96">
        <v>1367</v>
      </c>
    </row>
    <row r="97" spans="1:14" x14ac:dyDescent="0.2">
      <c r="A97" t="s">
        <v>111</v>
      </c>
      <c r="B97" s="60">
        <v>135</v>
      </c>
      <c r="C97" s="60">
        <v>90</v>
      </c>
      <c r="D97" s="60">
        <v>124</v>
      </c>
      <c r="E97" s="60">
        <v>143</v>
      </c>
      <c r="F97">
        <v>126</v>
      </c>
      <c r="G97">
        <v>135</v>
      </c>
      <c r="H97">
        <v>133</v>
      </c>
      <c r="I97">
        <v>149</v>
      </c>
      <c r="J97">
        <v>123</v>
      </c>
      <c r="K97">
        <v>144</v>
      </c>
      <c r="L97">
        <v>125</v>
      </c>
      <c r="M97">
        <v>137</v>
      </c>
      <c r="N97">
        <v>1564</v>
      </c>
    </row>
    <row r="98" spans="1:14" x14ac:dyDescent="0.2">
      <c r="A98" t="s">
        <v>112</v>
      </c>
      <c r="B98" s="60">
        <v>449</v>
      </c>
      <c r="C98" s="60">
        <v>291</v>
      </c>
      <c r="D98" s="60">
        <v>356</v>
      </c>
      <c r="E98" s="60">
        <v>362</v>
      </c>
      <c r="F98">
        <v>254</v>
      </c>
      <c r="G98">
        <v>185</v>
      </c>
      <c r="H98">
        <v>239</v>
      </c>
      <c r="I98">
        <v>178</v>
      </c>
      <c r="J98">
        <v>312</v>
      </c>
      <c r="K98">
        <v>182</v>
      </c>
      <c r="L98">
        <v>244</v>
      </c>
      <c r="M98">
        <v>404</v>
      </c>
      <c r="N98">
        <v>3456</v>
      </c>
    </row>
    <row r="99" spans="1:14" x14ac:dyDescent="0.2">
      <c r="A99" t="s">
        <v>113</v>
      </c>
      <c r="B99" s="60">
        <v>2244</v>
      </c>
      <c r="C99" s="60">
        <v>2117</v>
      </c>
      <c r="D99" s="60">
        <v>1643</v>
      </c>
      <c r="E99" s="60">
        <v>2053</v>
      </c>
      <c r="F99">
        <v>1961</v>
      </c>
      <c r="G99">
        <v>2726</v>
      </c>
      <c r="H99">
        <v>2635</v>
      </c>
      <c r="I99">
        <v>2310</v>
      </c>
      <c r="J99">
        <v>2206</v>
      </c>
      <c r="K99">
        <v>2552</v>
      </c>
      <c r="L99">
        <v>2567</v>
      </c>
      <c r="M99">
        <v>2036</v>
      </c>
      <c r="N99">
        <v>27050</v>
      </c>
    </row>
    <row r="103" spans="1:14" x14ac:dyDescent="0.2">
      <c r="A103" t="s">
        <v>102</v>
      </c>
    </row>
    <row r="104" spans="1:14" x14ac:dyDescent="0.2">
      <c r="A104" t="s">
        <v>114</v>
      </c>
    </row>
    <row r="105" spans="1:14" x14ac:dyDescent="0.2">
      <c r="A105" t="s">
        <v>115</v>
      </c>
    </row>
    <row r="106" spans="1:14" x14ac:dyDescent="0.2">
      <c r="A106" t="s">
        <v>116</v>
      </c>
    </row>
    <row r="107" spans="1:14" x14ac:dyDescent="0.2">
      <c r="A107" t="s">
        <v>117</v>
      </c>
    </row>
    <row r="108" spans="1:14" x14ac:dyDescent="0.2">
      <c r="A108" t="s">
        <v>118</v>
      </c>
    </row>
    <row r="109" spans="1:14" x14ac:dyDescent="0.2">
      <c r="A109" t="s">
        <v>138</v>
      </c>
    </row>
    <row r="111" spans="1:14" x14ac:dyDescent="0.2">
      <c r="N111" s="47"/>
    </row>
    <row r="112" spans="1:14" x14ac:dyDescent="0.2">
      <c r="N112" s="47"/>
    </row>
    <row r="113" spans="14:14" x14ac:dyDescent="0.2">
      <c r="N113" s="47"/>
    </row>
    <row r="114" spans="14:14" x14ac:dyDescent="0.2">
      <c r="N114" s="47"/>
    </row>
    <row r="115" spans="14:14" x14ac:dyDescent="0.2">
      <c r="N115" s="47"/>
    </row>
    <row r="116" spans="14:14" x14ac:dyDescent="0.2">
      <c r="N116" s="47"/>
    </row>
    <row r="117" spans="14:14" x14ac:dyDescent="0.2">
      <c r="N117" s="47"/>
    </row>
    <row r="118" spans="14:14" x14ac:dyDescent="0.2">
      <c r="N118" s="47"/>
    </row>
    <row r="119" spans="14:14" x14ac:dyDescent="0.2">
      <c r="N119" s="47"/>
    </row>
    <row r="120" spans="14:14" x14ac:dyDescent="0.2">
      <c r="N120" s="47"/>
    </row>
    <row r="121" spans="14:14" x14ac:dyDescent="0.2">
      <c r="N121" s="47"/>
    </row>
    <row r="122" spans="14:14" x14ac:dyDescent="0.2">
      <c r="N122" s="47"/>
    </row>
    <row r="123" spans="14:14" x14ac:dyDescent="0.2">
      <c r="N123" s="47"/>
    </row>
  </sheetData>
  <printOptions gridLines="1"/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3"/>
  <sheetViews>
    <sheetView workbookViewId="0">
      <selection activeCell="A41" sqref="A41:XFD41"/>
    </sheetView>
  </sheetViews>
  <sheetFormatPr defaultRowHeight="12.75" x14ac:dyDescent="0.2"/>
  <cols>
    <col min="1" max="1" width="47" customWidth="1"/>
    <col min="13" max="13" width="8.28515625" customWidth="1"/>
    <col min="14" max="14" width="14.5703125" customWidth="1"/>
    <col min="15" max="15" width="17.140625" customWidth="1"/>
  </cols>
  <sheetData>
    <row r="1" spans="1:15" ht="13.5" thickBot="1" x14ac:dyDescent="0.25">
      <c r="A1" s="38" t="s">
        <v>139</v>
      </c>
      <c r="B1" s="44">
        <v>2019</v>
      </c>
      <c r="C1" s="44">
        <v>2019</v>
      </c>
      <c r="D1" s="44">
        <v>2019</v>
      </c>
      <c r="E1" s="7">
        <v>2020</v>
      </c>
      <c r="F1" s="7">
        <v>2020</v>
      </c>
      <c r="G1" s="7">
        <v>2020</v>
      </c>
      <c r="H1" s="7">
        <v>2020</v>
      </c>
      <c r="I1" s="7">
        <v>2020</v>
      </c>
      <c r="J1" s="7">
        <v>2020</v>
      </c>
      <c r="K1" s="7">
        <v>2020</v>
      </c>
      <c r="L1" s="7">
        <v>2020</v>
      </c>
      <c r="M1" s="7">
        <v>2020</v>
      </c>
      <c r="N1" s="48"/>
      <c r="O1" s="6"/>
    </row>
    <row r="2" spans="1:15" ht="13.5" thickBot="1" x14ac:dyDescent="0.25">
      <c r="A2" s="5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68" t="s">
        <v>15</v>
      </c>
      <c r="B3" s="17">
        <v>1164</v>
      </c>
      <c r="C3" s="17">
        <v>1108</v>
      </c>
      <c r="D3" s="17">
        <v>1069</v>
      </c>
      <c r="E3" s="17">
        <v>1097</v>
      </c>
      <c r="F3" s="17">
        <v>1087</v>
      </c>
      <c r="G3" s="17">
        <v>1022</v>
      </c>
      <c r="H3" s="17">
        <v>873</v>
      </c>
      <c r="I3" s="17">
        <v>860</v>
      </c>
      <c r="J3" s="17">
        <v>876</v>
      </c>
      <c r="K3" s="17">
        <v>918</v>
      </c>
      <c r="L3" s="17">
        <v>941</v>
      </c>
      <c r="M3" s="17">
        <v>929</v>
      </c>
      <c r="N3" s="17">
        <v>119</v>
      </c>
      <c r="O3" s="17">
        <f>AVERAGE(B3:M3)</f>
        <v>995.33333333333337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27"/>
    </row>
    <row r="6" spans="1:15" x14ac:dyDescent="0.2">
      <c r="A6" s="67" t="s">
        <v>17</v>
      </c>
      <c r="B6" s="17">
        <v>3</v>
      </c>
      <c r="C6" s="17">
        <v>5</v>
      </c>
      <c r="D6" s="17">
        <v>6</v>
      </c>
      <c r="E6" s="17">
        <v>2</v>
      </c>
      <c r="F6" s="17">
        <v>3</v>
      </c>
      <c r="G6" s="17">
        <v>1</v>
      </c>
      <c r="H6" s="17">
        <v>2</v>
      </c>
      <c r="I6" s="17">
        <v>8</v>
      </c>
      <c r="J6" s="65">
        <v>3</v>
      </c>
      <c r="K6" s="17">
        <v>4</v>
      </c>
      <c r="L6" s="17">
        <v>8</v>
      </c>
      <c r="M6" s="17">
        <v>8</v>
      </c>
      <c r="N6" s="17">
        <v>53</v>
      </c>
      <c r="O6" s="17">
        <f t="shared" ref="O6:O26" si="0">AVERAGE(B6:M6)</f>
        <v>4.416666666666667</v>
      </c>
    </row>
    <row r="7" spans="1:15" x14ac:dyDescent="0.2">
      <c r="A7" s="69" t="s">
        <v>18</v>
      </c>
      <c r="B7" s="17">
        <v>928</v>
      </c>
      <c r="C7" s="17">
        <v>828</v>
      </c>
      <c r="D7" s="17">
        <v>773</v>
      </c>
      <c r="E7" s="17">
        <v>943</v>
      </c>
      <c r="F7" s="17">
        <v>870</v>
      </c>
      <c r="G7" s="17">
        <v>655</v>
      </c>
      <c r="H7" s="17">
        <v>291</v>
      </c>
      <c r="I7" s="17">
        <v>349</v>
      </c>
      <c r="J7" s="65">
        <v>335</v>
      </c>
      <c r="K7" s="17">
        <v>372</v>
      </c>
      <c r="L7" s="17">
        <v>435</v>
      </c>
      <c r="M7" s="17">
        <v>376</v>
      </c>
      <c r="N7" s="17">
        <v>7155</v>
      </c>
      <c r="O7" s="17">
        <f t="shared" si="0"/>
        <v>596.25</v>
      </c>
    </row>
    <row r="8" spans="1:15" x14ac:dyDescent="0.2">
      <c r="A8" s="69" t="s">
        <v>19</v>
      </c>
      <c r="B8" s="17">
        <v>1652</v>
      </c>
      <c r="C8" s="17">
        <v>1328</v>
      </c>
      <c r="D8" s="17">
        <v>1389</v>
      </c>
      <c r="E8" s="17">
        <v>1442</v>
      </c>
      <c r="F8" s="65">
        <v>1521</v>
      </c>
      <c r="G8" s="17">
        <v>1254</v>
      </c>
      <c r="H8" s="17">
        <v>635</v>
      </c>
      <c r="I8" s="17">
        <v>616</v>
      </c>
      <c r="J8" s="65">
        <v>571</v>
      </c>
      <c r="K8" s="17">
        <v>528</v>
      </c>
      <c r="L8" s="17">
        <v>491</v>
      </c>
      <c r="M8" s="17">
        <v>426</v>
      </c>
      <c r="N8" s="17">
        <v>11853</v>
      </c>
      <c r="O8" s="17">
        <f t="shared" si="0"/>
        <v>987.75</v>
      </c>
    </row>
    <row r="9" spans="1:15" x14ac:dyDescent="0.2">
      <c r="A9" s="65" t="s">
        <v>20</v>
      </c>
      <c r="B9" s="17">
        <v>771</v>
      </c>
      <c r="C9" s="17">
        <v>682</v>
      </c>
      <c r="D9" s="17">
        <v>646</v>
      </c>
      <c r="E9" s="17">
        <v>681</v>
      </c>
      <c r="F9" s="65">
        <v>668</v>
      </c>
      <c r="G9" s="17">
        <v>547</v>
      </c>
      <c r="H9" s="17">
        <v>417</v>
      </c>
      <c r="I9" s="17">
        <v>367</v>
      </c>
      <c r="J9" s="65">
        <v>305</v>
      </c>
      <c r="K9" s="17">
        <v>257</v>
      </c>
      <c r="L9" s="17">
        <v>244</v>
      </c>
      <c r="M9" s="17">
        <v>186</v>
      </c>
      <c r="N9" s="17">
        <v>5771</v>
      </c>
      <c r="O9" s="17">
        <f t="shared" si="0"/>
        <v>480.91666666666669</v>
      </c>
    </row>
    <row r="10" spans="1:15" x14ac:dyDescent="0.2">
      <c r="A10" s="65" t="s">
        <v>21</v>
      </c>
      <c r="B10" s="17">
        <v>310</v>
      </c>
      <c r="C10" s="17">
        <v>255</v>
      </c>
      <c r="D10" s="17">
        <v>248</v>
      </c>
      <c r="E10" s="17">
        <v>264</v>
      </c>
      <c r="F10" s="17">
        <v>233</v>
      </c>
      <c r="G10" s="17">
        <v>208</v>
      </c>
      <c r="H10" s="17">
        <v>218</v>
      </c>
      <c r="I10" s="17">
        <v>249</v>
      </c>
      <c r="J10" s="65">
        <v>266</v>
      </c>
      <c r="K10" s="17">
        <v>258</v>
      </c>
      <c r="L10" s="17">
        <v>245</v>
      </c>
      <c r="M10" s="17">
        <v>240</v>
      </c>
      <c r="N10" s="17">
        <v>2994</v>
      </c>
      <c r="O10" s="17">
        <f t="shared" si="0"/>
        <v>249.5</v>
      </c>
    </row>
    <row r="11" spans="1:15" x14ac:dyDescent="0.2">
      <c r="A11" s="65" t="s">
        <v>23</v>
      </c>
      <c r="B11" s="17">
        <v>19</v>
      </c>
      <c r="C11" s="17">
        <v>31</v>
      </c>
      <c r="D11" s="17">
        <v>10</v>
      </c>
      <c r="E11" s="17">
        <v>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13</v>
      </c>
      <c r="L11" s="17">
        <v>2</v>
      </c>
      <c r="M11" s="17">
        <v>0</v>
      </c>
      <c r="N11" s="17">
        <v>76</v>
      </c>
      <c r="O11" s="17">
        <f t="shared" si="0"/>
        <v>6.333333333333333</v>
      </c>
    </row>
    <row r="12" spans="1:15" x14ac:dyDescent="0.2">
      <c r="A12" s="18" t="s">
        <v>24</v>
      </c>
      <c r="B12" s="17">
        <v>373</v>
      </c>
      <c r="C12" s="17">
        <v>294</v>
      </c>
      <c r="D12" s="17">
        <v>287</v>
      </c>
      <c r="E12" s="17">
        <v>300</v>
      </c>
      <c r="F12" s="17">
        <v>316</v>
      </c>
      <c r="G12" s="17">
        <v>260</v>
      </c>
      <c r="H12" s="17">
        <v>104</v>
      </c>
      <c r="I12" s="65">
        <v>125</v>
      </c>
      <c r="J12" s="65">
        <v>131</v>
      </c>
      <c r="K12" s="17">
        <v>150</v>
      </c>
      <c r="L12" s="17">
        <v>136</v>
      </c>
      <c r="M12" s="17">
        <v>151</v>
      </c>
      <c r="N12" s="17">
        <v>2627</v>
      </c>
      <c r="O12" s="17">
        <f t="shared" si="0"/>
        <v>218.91666666666666</v>
      </c>
    </row>
    <row r="13" spans="1:15" x14ac:dyDescent="0.2">
      <c r="A13" s="69" t="s">
        <v>125</v>
      </c>
      <c r="B13" s="17">
        <v>3</v>
      </c>
      <c r="C13" s="17">
        <v>7</v>
      </c>
      <c r="D13" s="17">
        <v>0</v>
      </c>
      <c r="E13" s="17">
        <v>1</v>
      </c>
      <c r="F13" s="17">
        <v>4</v>
      </c>
      <c r="G13" s="17">
        <v>4</v>
      </c>
      <c r="H13" s="65">
        <v>1</v>
      </c>
      <c r="I13" s="17">
        <v>3</v>
      </c>
      <c r="J13" s="65">
        <v>4</v>
      </c>
      <c r="K13" s="65">
        <v>3</v>
      </c>
      <c r="L13" s="65">
        <v>3</v>
      </c>
      <c r="M13" s="17">
        <v>0</v>
      </c>
      <c r="N13" s="17">
        <v>33</v>
      </c>
      <c r="O13" s="17">
        <f t="shared" si="0"/>
        <v>2.75</v>
      </c>
    </row>
    <row r="14" spans="1:15" x14ac:dyDescent="0.2">
      <c r="A14" s="69" t="s">
        <v>140</v>
      </c>
      <c r="B14" s="17">
        <v>0</v>
      </c>
      <c r="C14" s="17">
        <v>17</v>
      </c>
      <c r="D14" s="17">
        <v>9</v>
      </c>
      <c r="E14" s="65">
        <v>19</v>
      </c>
      <c r="F14" s="17">
        <v>20</v>
      </c>
      <c r="G14" s="17">
        <v>18</v>
      </c>
      <c r="H14" s="65">
        <v>20</v>
      </c>
      <c r="I14" s="17">
        <v>21</v>
      </c>
      <c r="J14" s="17">
        <v>19</v>
      </c>
      <c r="K14" s="17">
        <v>23</v>
      </c>
      <c r="L14" s="17">
        <v>10</v>
      </c>
      <c r="M14" s="17">
        <v>17</v>
      </c>
      <c r="N14" s="17">
        <v>193</v>
      </c>
      <c r="O14" s="17">
        <f t="shared" si="0"/>
        <v>16.083333333333332</v>
      </c>
    </row>
    <row r="15" spans="1:15" x14ac:dyDescent="0.2">
      <c r="A15" s="69" t="s">
        <v>141</v>
      </c>
      <c r="B15" s="83"/>
      <c r="C15" s="84"/>
      <c r="D15" s="84"/>
      <c r="E15" s="84"/>
      <c r="F15" s="84"/>
      <c r="G15" s="84"/>
      <c r="H15" s="84"/>
      <c r="I15" s="84"/>
      <c r="J15" s="17">
        <v>4</v>
      </c>
      <c r="K15" s="65">
        <v>4</v>
      </c>
      <c r="L15" s="65">
        <v>4</v>
      </c>
      <c r="M15" s="65">
        <v>2</v>
      </c>
      <c r="N15" s="17">
        <f>SUM(B15:M15)</f>
        <v>14</v>
      </c>
      <c r="O15" s="17">
        <f t="shared" si="0"/>
        <v>3.5</v>
      </c>
    </row>
    <row r="16" spans="1:15" x14ac:dyDescent="0.2">
      <c r="A16" s="69" t="s">
        <v>142</v>
      </c>
      <c r="B16" s="84"/>
      <c r="C16" s="84"/>
      <c r="D16" s="84"/>
      <c r="E16" s="84"/>
      <c r="F16" s="84"/>
      <c r="G16" s="84"/>
      <c r="H16" s="84"/>
      <c r="I16" s="84"/>
      <c r="J16" s="17">
        <v>23</v>
      </c>
      <c r="K16" s="65">
        <v>19</v>
      </c>
      <c r="L16" s="69">
        <v>12</v>
      </c>
      <c r="M16" s="17">
        <v>19</v>
      </c>
      <c r="N16" s="17">
        <f>SUM(B16:M16)</f>
        <v>73</v>
      </c>
      <c r="O16" s="17">
        <f>AVERAGE(B16:M16)</f>
        <v>18.25</v>
      </c>
    </row>
    <row r="17" spans="1:15" x14ac:dyDescent="0.2">
      <c r="A17" s="69" t="s">
        <v>143</v>
      </c>
      <c r="B17" s="17">
        <v>135</v>
      </c>
      <c r="C17" s="17">
        <v>119</v>
      </c>
      <c r="D17" s="17">
        <v>120</v>
      </c>
      <c r="E17" s="17">
        <v>145</v>
      </c>
      <c r="F17" s="65">
        <v>131</v>
      </c>
      <c r="G17" s="17">
        <v>85</v>
      </c>
      <c r="H17" s="17">
        <v>56</v>
      </c>
      <c r="I17" s="17">
        <v>76</v>
      </c>
      <c r="J17" s="17">
        <v>64</v>
      </c>
      <c r="K17" s="65">
        <v>170</v>
      </c>
      <c r="L17" s="69">
        <v>168</v>
      </c>
      <c r="M17" s="17">
        <v>8</v>
      </c>
      <c r="N17" s="17">
        <v>1277</v>
      </c>
      <c r="O17" s="17">
        <f t="shared" si="0"/>
        <v>106.41666666666667</v>
      </c>
    </row>
    <row r="18" spans="1:15" x14ac:dyDescent="0.2">
      <c r="A18" s="69" t="s">
        <v>144</v>
      </c>
      <c r="B18" s="17">
        <v>677</v>
      </c>
      <c r="C18" s="17">
        <v>720</v>
      </c>
      <c r="D18" s="17">
        <v>786</v>
      </c>
      <c r="E18" s="17">
        <v>940</v>
      </c>
      <c r="F18" s="17">
        <v>659</v>
      </c>
      <c r="G18" s="17">
        <v>797</v>
      </c>
      <c r="H18" s="17">
        <v>534</v>
      </c>
      <c r="I18" s="17">
        <v>556</v>
      </c>
      <c r="J18" s="17">
        <v>663</v>
      </c>
      <c r="K18" s="65">
        <v>1544</v>
      </c>
      <c r="L18" s="69">
        <v>3429</v>
      </c>
      <c r="M18" s="17">
        <v>87</v>
      </c>
      <c r="N18" s="17">
        <f>SUM(B18:M18)</f>
        <v>11392</v>
      </c>
      <c r="O18" s="17">
        <f t="shared" si="0"/>
        <v>949.33333333333337</v>
      </c>
    </row>
    <row r="19" spans="1:15" x14ac:dyDescent="0.2">
      <c r="A19" s="65" t="s">
        <v>28</v>
      </c>
      <c r="B19" s="17">
        <v>129</v>
      </c>
      <c r="C19" s="17">
        <v>146</v>
      </c>
      <c r="D19" s="17">
        <v>112</v>
      </c>
      <c r="E19" s="17">
        <v>124</v>
      </c>
      <c r="F19" s="17">
        <v>122</v>
      </c>
      <c r="G19" s="17">
        <v>85</v>
      </c>
      <c r="H19" s="65">
        <v>32</v>
      </c>
      <c r="I19" s="17">
        <v>55</v>
      </c>
      <c r="J19" s="17">
        <v>70</v>
      </c>
      <c r="K19" s="65">
        <v>19</v>
      </c>
      <c r="L19" s="18">
        <v>28</v>
      </c>
      <c r="M19" s="17">
        <v>34</v>
      </c>
      <c r="N19" s="17">
        <v>956</v>
      </c>
      <c r="O19" s="17">
        <f t="shared" si="0"/>
        <v>79.666666666666671</v>
      </c>
    </row>
    <row r="20" spans="1:15" x14ac:dyDescent="0.2">
      <c r="A20" s="65" t="s">
        <v>29</v>
      </c>
      <c r="B20" s="17">
        <v>25</v>
      </c>
      <c r="C20" s="17">
        <v>39</v>
      </c>
      <c r="D20" s="17">
        <v>16</v>
      </c>
      <c r="E20" s="17">
        <v>11</v>
      </c>
      <c r="F20" s="17">
        <v>10</v>
      </c>
      <c r="G20" s="17">
        <v>31</v>
      </c>
      <c r="H20" s="17">
        <v>21</v>
      </c>
      <c r="I20" s="65">
        <v>54</v>
      </c>
      <c r="J20" s="65">
        <v>38</v>
      </c>
      <c r="K20" s="17">
        <v>50</v>
      </c>
      <c r="L20" s="17">
        <v>38</v>
      </c>
      <c r="M20" s="17">
        <v>51</v>
      </c>
      <c r="N20" s="17">
        <v>384</v>
      </c>
      <c r="O20" s="17">
        <f t="shared" si="0"/>
        <v>32</v>
      </c>
    </row>
    <row r="21" spans="1:15" x14ac:dyDescent="0.2">
      <c r="A21" s="65" t="s">
        <v>30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42">
        <v>0</v>
      </c>
      <c r="L21" s="17">
        <v>0</v>
      </c>
      <c r="M21" s="17">
        <v>0</v>
      </c>
      <c r="N21" s="17">
        <f>SUM(B21:M21)</f>
        <v>0</v>
      </c>
      <c r="O21" s="17">
        <f>AVERAGE(B21:M21)</f>
        <v>0</v>
      </c>
    </row>
    <row r="22" spans="1:15" x14ac:dyDescent="0.2">
      <c r="A22" s="65" t="s">
        <v>31</v>
      </c>
      <c r="B22" s="17">
        <v>112</v>
      </c>
      <c r="C22" s="17">
        <v>55</v>
      </c>
      <c r="D22" s="17">
        <v>81</v>
      </c>
      <c r="E22" s="17">
        <v>69</v>
      </c>
      <c r="F22" s="65">
        <v>77</v>
      </c>
      <c r="G22" s="65">
        <v>63</v>
      </c>
      <c r="H22" s="17">
        <v>55</v>
      </c>
      <c r="I22" s="65">
        <v>61</v>
      </c>
      <c r="J22" s="17">
        <v>88</v>
      </c>
      <c r="K22" s="17">
        <v>38</v>
      </c>
      <c r="L22" s="65">
        <v>67</v>
      </c>
      <c r="M22" s="17">
        <v>48</v>
      </c>
      <c r="N22" s="17">
        <v>814</v>
      </c>
      <c r="O22" s="17">
        <f t="shared" si="0"/>
        <v>67.833333333333329</v>
      </c>
    </row>
    <row r="23" spans="1:15" x14ac:dyDescent="0.2">
      <c r="A23" s="65" t="s">
        <v>32</v>
      </c>
      <c r="B23" s="17">
        <v>92</v>
      </c>
      <c r="C23" s="17">
        <v>49</v>
      </c>
      <c r="D23" s="17">
        <v>74</v>
      </c>
      <c r="E23" s="17">
        <v>58</v>
      </c>
      <c r="F23" s="65">
        <v>73</v>
      </c>
      <c r="G23" s="65">
        <v>56</v>
      </c>
      <c r="H23" s="17">
        <v>52</v>
      </c>
      <c r="I23" s="65">
        <v>56</v>
      </c>
      <c r="J23" s="17">
        <v>78</v>
      </c>
      <c r="K23" s="17">
        <v>35</v>
      </c>
      <c r="L23" s="65">
        <v>63</v>
      </c>
      <c r="M23" s="17">
        <v>42</v>
      </c>
      <c r="N23" s="17">
        <v>728</v>
      </c>
      <c r="O23" s="17">
        <f t="shared" si="0"/>
        <v>60.666666666666664</v>
      </c>
    </row>
    <row r="24" spans="1:15" x14ac:dyDescent="0.2">
      <c r="A24" s="17" t="s">
        <v>33</v>
      </c>
      <c r="B24" s="17">
        <v>20</v>
      </c>
      <c r="C24" s="17">
        <v>6</v>
      </c>
      <c r="D24" s="17">
        <v>7</v>
      </c>
      <c r="E24" s="17">
        <v>11</v>
      </c>
      <c r="F24" s="65">
        <v>4</v>
      </c>
      <c r="G24" s="65">
        <v>7</v>
      </c>
      <c r="H24" s="17">
        <v>3</v>
      </c>
      <c r="I24" s="65">
        <v>5</v>
      </c>
      <c r="J24" s="17">
        <v>10</v>
      </c>
      <c r="K24" s="17">
        <v>3</v>
      </c>
      <c r="L24" s="65">
        <v>4</v>
      </c>
      <c r="M24" s="17">
        <v>6</v>
      </c>
      <c r="N24" s="17">
        <v>86</v>
      </c>
      <c r="O24" s="17">
        <f t="shared" si="0"/>
        <v>7.166666666666667</v>
      </c>
    </row>
    <row r="25" spans="1:15" x14ac:dyDescent="0.2">
      <c r="A25" s="17" t="s">
        <v>34</v>
      </c>
      <c r="B25" s="17">
        <v>25</v>
      </c>
      <c r="C25" s="17">
        <v>33</v>
      </c>
      <c r="D25" s="17">
        <v>26</v>
      </c>
      <c r="E25" s="17">
        <v>39</v>
      </c>
      <c r="F25" s="17">
        <v>37</v>
      </c>
      <c r="G25" s="65">
        <v>41</v>
      </c>
      <c r="H25" s="65">
        <v>14</v>
      </c>
      <c r="I25" s="65">
        <v>23</v>
      </c>
      <c r="J25" s="65">
        <v>17</v>
      </c>
      <c r="K25" s="17">
        <v>18</v>
      </c>
      <c r="L25" s="17">
        <v>22</v>
      </c>
      <c r="M25" s="17">
        <v>19</v>
      </c>
      <c r="N25" s="17">
        <v>314</v>
      </c>
      <c r="O25" s="17">
        <f t="shared" si="0"/>
        <v>26.166666666666668</v>
      </c>
    </row>
    <row r="26" spans="1:15" ht="13.5" thickBot="1" x14ac:dyDescent="0.25">
      <c r="A26" s="70" t="s">
        <v>35</v>
      </c>
      <c r="B26" s="17">
        <v>3</v>
      </c>
      <c r="C26" s="17">
        <v>0</v>
      </c>
      <c r="D26" s="17">
        <v>0</v>
      </c>
      <c r="E26" s="17">
        <v>3</v>
      </c>
      <c r="F26" s="17">
        <v>1</v>
      </c>
      <c r="G26" s="17">
        <v>3</v>
      </c>
      <c r="H26" s="17">
        <v>0</v>
      </c>
      <c r="I26" s="17">
        <v>1</v>
      </c>
      <c r="J26" s="17">
        <v>0</v>
      </c>
      <c r="K26" s="17">
        <v>2</v>
      </c>
      <c r="L26" s="17">
        <v>3</v>
      </c>
      <c r="M26" s="17">
        <v>0</v>
      </c>
      <c r="N26" s="17">
        <v>16</v>
      </c>
      <c r="O26" s="17">
        <f t="shared" si="0"/>
        <v>1.3333333333333333</v>
      </c>
    </row>
    <row r="27" spans="1:15" ht="13.5" thickBot="1" x14ac:dyDescent="0.25">
      <c r="A27" s="5" t="s">
        <v>36</v>
      </c>
      <c r="B27" s="46"/>
      <c r="C27" s="11"/>
      <c r="D27" s="11">
        <v>172</v>
      </c>
      <c r="E27" s="11"/>
      <c r="F27" s="11"/>
      <c r="G27" s="11"/>
      <c r="H27" s="11"/>
      <c r="I27" s="11"/>
      <c r="J27" s="11"/>
      <c r="K27" s="11"/>
      <c r="L27" s="11"/>
      <c r="M27" s="11"/>
      <c r="N27" s="50"/>
      <c r="O27" s="10"/>
    </row>
    <row r="28" spans="1:15" x14ac:dyDescent="0.2">
      <c r="A28" s="71" t="s">
        <v>37</v>
      </c>
      <c r="B28" s="17">
        <v>193</v>
      </c>
      <c r="C28" s="17">
        <v>137</v>
      </c>
      <c r="D28" s="65">
        <v>172</v>
      </c>
      <c r="E28" s="65">
        <v>172</v>
      </c>
      <c r="F28" s="17">
        <v>138</v>
      </c>
      <c r="G28" s="17">
        <v>150</v>
      </c>
      <c r="H28" s="17">
        <v>110</v>
      </c>
      <c r="I28" s="65">
        <v>88</v>
      </c>
      <c r="J28" s="65">
        <v>227</v>
      </c>
      <c r="K28" s="65">
        <v>94</v>
      </c>
      <c r="L28" s="65">
        <v>115</v>
      </c>
      <c r="M28" s="17">
        <v>70</v>
      </c>
      <c r="N28" s="17">
        <v>1666</v>
      </c>
      <c r="O28" s="17">
        <f t="shared" ref="O28:O36" si="1">AVERAGE(B28:M28)</f>
        <v>138.83333333333334</v>
      </c>
    </row>
    <row r="29" spans="1:15" x14ac:dyDescent="0.2">
      <c r="A29" s="66" t="s">
        <v>38</v>
      </c>
      <c r="B29" s="17">
        <v>70</v>
      </c>
      <c r="C29" s="17">
        <v>29</v>
      </c>
      <c r="D29" s="65">
        <v>45</v>
      </c>
      <c r="E29" s="17">
        <v>45</v>
      </c>
      <c r="F29" s="17">
        <v>46</v>
      </c>
      <c r="G29" s="17">
        <v>66</v>
      </c>
      <c r="H29" s="17">
        <v>37</v>
      </c>
      <c r="I29" s="65">
        <v>37</v>
      </c>
      <c r="J29" s="65">
        <v>51</v>
      </c>
      <c r="K29" s="65">
        <v>32</v>
      </c>
      <c r="L29" s="17">
        <v>51</v>
      </c>
      <c r="M29" s="17">
        <v>35</v>
      </c>
      <c r="N29" s="17">
        <v>544</v>
      </c>
      <c r="O29" s="17">
        <f t="shared" si="1"/>
        <v>45.333333333333336</v>
      </c>
    </row>
    <row r="30" spans="1:15" x14ac:dyDescent="0.2">
      <c r="A30" s="66" t="s">
        <v>39</v>
      </c>
      <c r="B30" s="17">
        <v>123</v>
      </c>
      <c r="C30" s="17">
        <v>108</v>
      </c>
      <c r="D30" s="65">
        <v>127</v>
      </c>
      <c r="E30" s="65">
        <v>68</v>
      </c>
      <c r="F30" s="17">
        <v>92</v>
      </c>
      <c r="G30" s="17">
        <v>84</v>
      </c>
      <c r="H30" s="17">
        <v>73</v>
      </c>
      <c r="I30" s="65">
        <v>51</v>
      </c>
      <c r="J30" s="65">
        <v>176</v>
      </c>
      <c r="K30" s="65">
        <v>62</v>
      </c>
      <c r="L30" s="65">
        <v>64</v>
      </c>
      <c r="M30" s="17">
        <v>35</v>
      </c>
      <c r="N30" s="17">
        <v>1063</v>
      </c>
      <c r="O30" s="17">
        <f t="shared" si="1"/>
        <v>88.583333333333329</v>
      </c>
    </row>
    <row r="31" spans="1:15" x14ac:dyDescent="0.2">
      <c r="A31" s="66" t="s">
        <v>40</v>
      </c>
      <c r="B31" s="17">
        <v>213</v>
      </c>
      <c r="C31" s="17">
        <v>246</v>
      </c>
      <c r="D31" s="65">
        <v>323</v>
      </c>
      <c r="E31" s="65">
        <v>168</v>
      </c>
      <c r="F31" s="17">
        <v>119</v>
      </c>
      <c r="G31" s="17">
        <v>150</v>
      </c>
      <c r="H31" s="17">
        <v>146</v>
      </c>
      <c r="I31" s="65">
        <v>168</v>
      </c>
      <c r="J31" s="65">
        <v>150</v>
      </c>
      <c r="K31" s="17">
        <v>210</v>
      </c>
      <c r="L31" s="65">
        <v>194</v>
      </c>
      <c r="M31" s="17">
        <v>232</v>
      </c>
      <c r="N31" s="17">
        <v>2319</v>
      </c>
      <c r="O31" s="17">
        <f t="shared" si="1"/>
        <v>193.25</v>
      </c>
    </row>
    <row r="32" spans="1:15" x14ac:dyDescent="0.2">
      <c r="A32" s="66" t="s">
        <v>41</v>
      </c>
      <c r="B32" s="17">
        <v>145</v>
      </c>
      <c r="C32" s="17">
        <v>201</v>
      </c>
      <c r="D32" s="65">
        <v>267</v>
      </c>
      <c r="E32" s="65">
        <v>91</v>
      </c>
      <c r="F32" s="17">
        <v>98</v>
      </c>
      <c r="G32" s="17">
        <v>83</v>
      </c>
      <c r="H32" s="17">
        <v>76</v>
      </c>
      <c r="I32" s="65">
        <v>119</v>
      </c>
      <c r="J32" s="65">
        <v>87</v>
      </c>
      <c r="K32" s="65">
        <v>158</v>
      </c>
      <c r="L32" s="65">
        <v>99</v>
      </c>
      <c r="M32" s="17">
        <v>143</v>
      </c>
      <c r="N32" s="17">
        <f>SUM(B32:M32)</f>
        <v>1567</v>
      </c>
      <c r="O32" s="17">
        <f t="shared" si="1"/>
        <v>130.58333333333334</v>
      </c>
    </row>
    <row r="33" spans="1:15" x14ac:dyDescent="0.2">
      <c r="A33" s="66" t="s">
        <v>42</v>
      </c>
      <c r="B33" s="17">
        <v>68</v>
      </c>
      <c r="C33" s="17">
        <v>45</v>
      </c>
      <c r="D33" s="65">
        <v>56</v>
      </c>
      <c r="E33" s="17">
        <v>77</v>
      </c>
      <c r="F33" s="17">
        <v>21</v>
      </c>
      <c r="G33" s="17">
        <v>67</v>
      </c>
      <c r="H33" s="17">
        <v>70</v>
      </c>
      <c r="I33" s="65">
        <v>49</v>
      </c>
      <c r="J33" s="65">
        <v>63</v>
      </c>
      <c r="K33" s="17">
        <v>52</v>
      </c>
      <c r="L33" s="65">
        <v>92</v>
      </c>
      <c r="M33" s="17">
        <v>89</v>
      </c>
      <c r="N33" s="17">
        <f>SUM(B33:M33)</f>
        <v>749</v>
      </c>
      <c r="O33" s="17">
        <f t="shared" si="1"/>
        <v>62.416666666666664</v>
      </c>
    </row>
    <row r="34" spans="1:15" x14ac:dyDescent="0.2">
      <c r="A34" s="66" t="s">
        <v>43</v>
      </c>
      <c r="B34" s="17">
        <v>406</v>
      </c>
      <c r="C34" s="17">
        <v>383</v>
      </c>
      <c r="D34" s="65">
        <v>495</v>
      </c>
      <c r="E34" s="65">
        <v>298</v>
      </c>
      <c r="F34" s="17">
        <v>257</v>
      </c>
      <c r="G34" s="65">
        <v>300</v>
      </c>
      <c r="H34" s="65">
        <v>256</v>
      </c>
      <c r="I34" s="65">
        <v>256</v>
      </c>
      <c r="J34" s="65">
        <v>377</v>
      </c>
      <c r="K34" s="17">
        <v>304</v>
      </c>
      <c r="L34" s="65">
        <v>306</v>
      </c>
      <c r="M34" s="17">
        <v>302</v>
      </c>
      <c r="N34" s="17">
        <v>3940</v>
      </c>
      <c r="O34" s="17">
        <f t="shared" si="1"/>
        <v>328.33333333333331</v>
      </c>
    </row>
    <row r="35" spans="1:15" x14ac:dyDescent="0.2">
      <c r="A35" s="72" t="s">
        <v>145</v>
      </c>
      <c r="B35" s="17">
        <v>0</v>
      </c>
      <c r="C35" s="17">
        <v>2</v>
      </c>
      <c r="D35" s="65">
        <v>0</v>
      </c>
      <c r="E35" s="65">
        <v>4</v>
      </c>
      <c r="F35" s="17">
        <v>3</v>
      </c>
      <c r="G35" s="65">
        <v>2</v>
      </c>
      <c r="H35" s="65">
        <v>4</v>
      </c>
      <c r="I35" s="65">
        <v>4</v>
      </c>
      <c r="J35" s="65">
        <v>3</v>
      </c>
      <c r="K35" s="17">
        <v>0</v>
      </c>
      <c r="L35" s="82">
        <v>7</v>
      </c>
      <c r="M35" s="17">
        <v>3</v>
      </c>
      <c r="N35" s="17">
        <v>32</v>
      </c>
      <c r="O35" s="17">
        <f t="shared" si="1"/>
        <v>2.6666666666666665</v>
      </c>
    </row>
    <row r="36" spans="1:15" ht="13.5" thickBot="1" x14ac:dyDescent="0.25">
      <c r="A36" s="73" t="s">
        <v>126</v>
      </c>
      <c r="B36" s="17">
        <v>2</v>
      </c>
      <c r="C36" s="17">
        <v>6</v>
      </c>
      <c r="D36" s="65">
        <v>4</v>
      </c>
      <c r="E36" s="65">
        <v>2</v>
      </c>
      <c r="F36" s="17">
        <v>3</v>
      </c>
      <c r="G36" s="17">
        <v>5</v>
      </c>
      <c r="H36" s="17">
        <v>3</v>
      </c>
      <c r="I36" s="65">
        <v>6</v>
      </c>
      <c r="J36" s="65">
        <v>15</v>
      </c>
      <c r="K36" s="17">
        <v>6</v>
      </c>
      <c r="L36" s="65">
        <v>5</v>
      </c>
      <c r="M36" s="17">
        <v>4</v>
      </c>
      <c r="N36" s="17">
        <f>SUM(B36:M36)</f>
        <v>61</v>
      </c>
      <c r="O36" s="17">
        <f t="shared" si="1"/>
        <v>5.083333333333333</v>
      </c>
    </row>
    <row r="37" spans="1:15" ht="13.5" thickBot="1" x14ac:dyDescent="0.25">
      <c r="A37" s="5" t="s">
        <v>45</v>
      </c>
      <c r="B37" s="4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50"/>
      <c r="O37" s="53"/>
    </row>
    <row r="38" spans="1:15" x14ac:dyDescent="0.2">
      <c r="A38" s="74" t="s">
        <v>46</v>
      </c>
      <c r="B38" s="18">
        <v>38</v>
      </c>
      <c r="C38" s="17">
        <v>41</v>
      </c>
      <c r="D38" s="17">
        <v>56</v>
      </c>
      <c r="E38" s="17">
        <v>31</v>
      </c>
      <c r="F38" s="65">
        <v>50</v>
      </c>
      <c r="G38" s="65">
        <v>48</v>
      </c>
      <c r="H38" s="65">
        <v>27</v>
      </c>
      <c r="I38" s="65">
        <v>41</v>
      </c>
      <c r="J38" s="65">
        <v>36</v>
      </c>
      <c r="K38" s="17">
        <v>40</v>
      </c>
      <c r="L38" s="17">
        <v>41</v>
      </c>
      <c r="M38" s="17">
        <v>29</v>
      </c>
      <c r="N38" s="17">
        <f t="shared" ref="N38:N43" si="2">SUM(B38:M38)</f>
        <v>478</v>
      </c>
      <c r="O38" s="17">
        <f t="shared" ref="O38:O45" si="3">AVERAGE(B38:M38)</f>
        <v>39.833333333333336</v>
      </c>
    </row>
    <row r="39" spans="1:15" x14ac:dyDescent="0.2">
      <c r="A39" s="66" t="s">
        <v>47</v>
      </c>
      <c r="B39" s="17">
        <v>41</v>
      </c>
      <c r="C39" s="17">
        <v>34</v>
      </c>
      <c r="D39" s="17">
        <v>42</v>
      </c>
      <c r="E39" s="65">
        <v>52</v>
      </c>
      <c r="F39" s="17">
        <v>37</v>
      </c>
      <c r="G39" s="17">
        <v>35</v>
      </c>
      <c r="H39" s="17">
        <v>38</v>
      </c>
      <c r="I39" s="65">
        <v>58</v>
      </c>
      <c r="J39" s="65">
        <v>40</v>
      </c>
      <c r="K39" s="17">
        <v>0</v>
      </c>
      <c r="L39" s="17">
        <v>0</v>
      </c>
      <c r="M39" s="17">
        <v>37</v>
      </c>
      <c r="N39" s="17">
        <v>414</v>
      </c>
      <c r="O39" s="17">
        <f t="shared" si="3"/>
        <v>34.5</v>
      </c>
    </row>
    <row r="40" spans="1:15" x14ac:dyDescent="0.2">
      <c r="A40" s="78" t="s">
        <v>146</v>
      </c>
      <c r="B40" s="17">
        <v>17</v>
      </c>
      <c r="C40" s="17">
        <v>34</v>
      </c>
      <c r="D40" s="17">
        <v>4</v>
      </c>
      <c r="E40" s="17">
        <v>37</v>
      </c>
      <c r="F40" s="17">
        <v>39</v>
      </c>
      <c r="G40" s="17">
        <v>31</v>
      </c>
      <c r="H40" s="17">
        <v>0</v>
      </c>
      <c r="I40" s="17">
        <v>27</v>
      </c>
      <c r="J40" s="65">
        <v>15</v>
      </c>
      <c r="K40" s="17">
        <v>0</v>
      </c>
      <c r="L40" s="17">
        <v>0</v>
      </c>
      <c r="M40" s="17">
        <v>0</v>
      </c>
      <c r="N40" s="17">
        <f t="shared" si="2"/>
        <v>204</v>
      </c>
      <c r="O40" s="17">
        <f t="shared" si="3"/>
        <v>17</v>
      </c>
    </row>
    <row r="41" spans="1:15" s="87" customFormat="1" x14ac:dyDescent="0.2">
      <c r="A41" s="85" t="s">
        <v>147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 t="e">
        <f t="shared" si="3"/>
        <v>#DIV/0!</v>
      </c>
    </row>
    <row r="42" spans="1:15" x14ac:dyDescent="0.2">
      <c r="A42" s="66" t="s">
        <v>49</v>
      </c>
      <c r="B42" s="17">
        <v>13</v>
      </c>
      <c r="C42" s="17">
        <v>6</v>
      </c>
      <c r="D42" s="17">
        <v>1</v>
      </c>
      <c r="E42" s="17">
        <v>2</v>
      </c>
      <c r="F42" s="17">
        <v>2</v>
      </c>
      <c r="G42" s="17">
        <v>0</v>
      </c>
      <c r="H42" s="17">
        <v>0</v>
      </c>
      <c r="I42" s="17">
        <v>0</v>
      </c>
      <c r="J42" s="65">
        <v>2</v>
      </c>
      <c r="K42" s="17">
        <v>0</v>
      </c>
      <c r="L42" s="17">
        <v>0</v>
      </c>
      <c r="M42" s="17">
        <v>12</v>
      </c>
      <c r="N42" s="17">
        <v>38</v>
      </c>
      <c r="O42" s="17">
        <f>AVERAGE(B42:N42)</f>
        <v>5.8461538461538458</v>
      </c>
    </row>
    <row r="43" spans="1:15" x14ac:dyDescent="0.2">
      <c r="A43" s="66" t="s">
        <v>50</v>
      </c>
      <c r="B43" s="17">
        <v>2</v>
      </c>
      <c r="C43" s="17">
        <v>4</v>
      </c>
      <c r="D43" s="17">
        <v>1</v>
      </c>
      <c r="E43" s="65">
        <v>2</v>
      </c>
      <c r="F43" s="17">
        <v>1</v>
      </c>
      <c r="G43" s="17">
        <v>0</v>
      </c>
      <c r="H43" s="17">
        <v>0</v>
      </c>
      <c r="I43" s="17">
        <v>0</v>
      </c>
      <c r="J43" s="65">
        <v>0</v>
      </c>
      <c r="K43" s="17">
        <v>0</v>
      </c>
      <c r="L43" s="17">
        <v>0</v>
      </c>
      <c r="M43" s="17">
        <v>0</v>
      </c>
      <c r="N43" s="17">
        <f t="shared" si="2"/>
        <v>10</v>
      </c>
      <c r="O43" s="17">
        <f t="shared" si="3"/>
        <v>0.83333333333333337</v>
      </c>
    </row>
    <row r="44" spans="1:15" x14ac:dyDescent="0.2">
      <c r="A44" s="66" t="s">
        <v>51</v>
      </c>
      <c r="B44" s="17">
        <v>8</v>
      </c>
      <c r="C44" s="17">
        <v>4</v>
      </c>
      <c r="D44" s="17">
        <v>10</v>
      </c>
      <c r="E44" s="17">
        <v>6</v>
      </c>
      <c r="F44" s="17">
        <v>6</v>
      </c>
      <c r="G44" s="17">
        <v>11</v>
      </c>
      <c r="H44" s="17">
        <v>9</v>
      </c>
      <c r="I44" s="17">
        <v>7</v>
      </c>
      <c r="J44" s="65">
        <v>7</v>
      </c>
      <c r="K44" s="17">
        <v>0</v>
      </c>
      <c r="L44" s="17">
        <v>0</v>
      </c>
      <c r="M44" s="17">
        <v>1</v>
      </c>
      <c r="N44" s="17">
        <v>69</v>
      </c>
      <c r="O44" s="17">
        <f t="shared" si="3"/>
        <v>5.75</v>
      </c>
    </row>
    <row r="45" spans="1:15" ht="13.5" thickBot="1" x14ac:dyDescent="0.25">
      <c r="A45" s="72" t="s">
        <v>52</v>
      </c>
      <c r="B45" s="17">
        <v>9</v>
      </c>
      <c r="C45" s="17">
        <v>3</v>
      </c>
      <c r="D45" s="17">
        <v>3</v>
      </c>
      <c r="E45" s="65">
        <v>5</v>
      </c>
      <c r="F45" s="17">
        <v>2</v>
      </c>
      <c r="G45" s="17">
        <v>0</v>
      </c>
      <c r="H45" s="17">
        <v>0</v>
      </c>
      <c r="I45" s="17">
        <v>7</v>
      </c>
      <c r="J45" s="65">
        <v>3</v>
      </c>
      <c r="K45" s="17">
        <v>0</v>
      </c>
      <c r="L45" s="17">
        <v>0</v>
      </c>
      <c r="M45" s="17">
        <v>0</v>
      </c>
      <c r="N45" s="17">
        <v>32</v>
      </c>
      <c r="O45" s="17">
        <f t="shared" si="3"/>
        <v>2.6666666666666665</v>
      </c>
    </row>
    <row r="46" spans="1:15" ht="13.5" thickBot="1" x14ac:dyDescent="0.25">
      <c r="A46" s="5" t="s">
        <v>53</v>
      </c>
      <c r="B46" s="4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50"/>
      <c r="O46" s="53"/>
    </row>
    <row r="47" spans="1:15" x14ac:dyDescent="0.2">
      <c r="A47" s="74" t="s">
        <v>54</v>
      </c>
      <c r="B47" s="17">
        <v>16</v>
      </c>
      <c r="C47" s="17">
        <v>21</v>
      </c>
      <c r="D47" s="17">
        <v>12</v>
      </c>
      <c r="E47" s="17">
        <v>14</v>
      </c>
      <c r="F47" s="17">
        <v>14</v>
      </c>
      <c r="G47" s="17">
        <v>11</v>
      </c>
      <c r="H47" s="17">
        <v>9</v>
      </c>
      <c r="I47" s="17">
        <v>11</v>
      </c>
      <c r="J47" s="65">
        <v>10</v>
      </c>
      <c r="K47" s="17">
        <v>5</v>
      </c>
      <c r="L47" s="17">
        <v>13</v>
      </c>
      <c r="M47" s="17">
        <v>17</v>
      </c>
      <c r="N47" s="17">
        <v>153</v>
      </c>
      <c r="O47" s="17">
        <f t="shared" ref="O47:O53" si="4">AVERAGE(B47:M47)</f>
        <v>12.75</v>
      </c>
    </row>
    <row r="48" spans="1:15" x14ac:dyDescent="0.2">
      <c r="A48" s="66" t="s">
        <v>55</v>
      </c>
      <c r="B48" s="17">
        <v>35</v>
      </c>
      <c r="C48" s="17">
        <v>43</v>
      </c>
      <c r="D48" s="17">
        <v>34</v>
      </c>
      <c r="E48" s="17">
        <v>35</v>
      </c>
      <c r="F48" s="17">
        <v>34</v>
      </c>
      <c r="G48" s="17">
        <v>26</v>
      </c>
      <c r="H48" s="17">
        <v>23</v>
      </c>
      <c r="I48" s="17">
        <v>35</v>
      </c>
      <c r="J48" s="65">
        <v>31</v>
      </c>
      <c r="K48" s="17">
        <v>29</v>
      </c>
      <c r="L48" s="17">
        <v>33</v>
      </c>
      <c r="M48" s="17">
        <v>37</v>
      </c>
      <c r="N48" s="17">
        <v>395</v>
      </c>
      <c r="O48" s="17">
        <f t="shared" si="4"/>
        <v>32.916666666666664</v>
      </c>
    </row>
    <row r="49" spans="1:15" x14ac:dyDescent="0.2">
      <c r="A49" s="66" t="s">
        <v>56</v>
      </c>
      <c r="B49" s="17">
        <v>2</v>
      </c>
      <c r="C49" s="17">
        <v>2</v>
      </c>
      <c r="D49" s="17">
        <v>5</v>
      </c>
      <c r="E49" s="17">
        <v>7</v>
      </c>
      <c r="F49" s="17">
        <v>3</v>
      </c>
      <c r="G49" s="17">
        <v>5</v>
      </c>
      <c r="H49" s="17">
        <v>0</v>
      </c>
      <c r="I49" s="17">
        <v>2</v>
      </c>
      <c r="J49" s="65">
        <v>7</v>
      </c>
      <c r="K49" s="17">
        <v>2</v>
      </c>
      <c r="L49" s="17">
        <v>4</v>
      </c>
      <c r="M49" s="17">
        <v>3</v>
      </c>
      <c r="N49" s="17">
        <v>42</v>
      </c>
      <c r="O49" s="17">
        <f t="shared" si="4"/>
        <v>3.5</v>
      </c>
    </row>
    <row r="50" spans="1:15" x14ac:dyDescent="0.2">
      <c r="A50" s="66" t="s">
        <v>57</v>
      </c>
      <c r="B50" s="17">
        <v>15</v>
      </c>
      <c r="C50" s="17">
        <v>7</v>
      </c>
      <c r="D50" s="17">
        <v>13</v>
      </c>
      <c r="E50" s="17">
        <v>33</v>
      </c>
      <c r="F50" s="17">
        <v>7</v>
      </c>
      <c r="G50" s="65">
        <v>16</v>
      </c>
      <c r="H50" s="65">
        <v>0</v>
      </c>
      <c r="I50" s="17">
        <v>13</v>
      </c>
      <c r="J50" s="65">
        <v>26</v>
      </c>
      <c r="K50" s="17">
        <v>11</v>
      </c>
      <c r="L50" s="65">
        <v>15</v>
      </c>
      <c r="M50" s="17">
        <v>20</v>
      </c>
      <c r="N50" s="17">
        <v>176</v>
      </c>
      <c r="O50" s="17">
        <f t="shared" si="4"/>
        <v>14.666666666666666</v>
      </c>
    </row>
    <row r="51" spans="1:15" x14ac:dyDescent="0.2">
      <c r="A51" s="66" t="s">
        <v>58</v>
      </c>
      <c r="B51" s="17">
        <v>16</v>
      </c>
      <c r="C51" s="17">
        <v>37</v>
      </c>
      <c r="D51" s="17">
        <v>18</v>
      </c>
      <c r="E51" s="17">
        <v>6</v>
      </c>
      <c r="F51" s="17">
        <v>1</v>
      </c>
      <c r="G51" s="65">
        <v>1</v>
      </c>
      <c r="H51" s="65">
        <v>0</v>
      </c>
      <c r="I51" s="65">
        <v>1</v>
      </c>
      <c r="J51" s="65">
        <v>3</v>
      </c>
      <c r="K51" s="17">
        <v>11</v>
      </c>
      <c r="L51" s="17">
        <v>10</v>
      </c>
      <c r="M51" s="17">
        <v>9</v>
      </c>
      <c r="N51" s="17">
        <f>SUM(B51:M51)</f>
        <v>113</v>
      </c>
      <c r="O51" s="17">
        <f t="shared" si="4"/>
        <v>9.4166666666666661</v>
      </c>
    </row>
    <row r="52" spans="1:15" x14ac:dyDescent="0.2">
      <c r="A52" s="66" t="s">
        <v>59</v>
      </c>
      <c r="B52" s="17">
        <v>1</v>
      </c>
      <c r="C52" s="17">
        <v>0</v>
      </c>
      <c r="D52" s="17">
        <v>1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f>SUM(B52:M52)</f>
        <v>2</v>
      </c>
      <c r="O52" s="17">
        <f t="shared" si="4"/>
        <v>0.16666666666666666</v>
      </c>
    </row>
    <row r="53" spans="1:15" ht="13.5" thickBot="1" x14ac:dyDescent="0.25">
      <c r="A53" s="72" t="s">
        <v>60</v>
      </c>
      <c r="B53" s="17">
        <v>0</v>
      </c>
      <c r="C53" s="17">
        <v>1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f>SUM(B53:M53)</f>
        <v>1</v>
      </c>
      <c r="O53" s="17">
        <f t="shared" si="4"/>
        <v>8.3333333333333329E-2</v>
      </c>
    </row>
    <row r="54" spans="1:15" ht="13.5" thickBot="1" x14ac:dyDescent="0.25">
      <c r="A54" s="5" t="s">
        <v>62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53"/>
    </row>
    <row r="55" spans="1:15" x14ac:dyDescent="0.2">
      <c r="A55" s="30" t="s">
        <v>63</v>
      </c>
      <c r="B55" s="17">
        <v>868</v>
      </c>
      <c r="C55" s="17">
        <v>773</v>
      </c>
      <c r="D55" s="65">
        <v>804</v>
      </c>
      <c r="E55" s="17">
        <v>816</v>
      </c>
      <c r="F55" s="65">
        <v>834</v>
      </c>
      <c r="G55" s="65">
        <v>858</v>
      </c>
      <c r="H55" s="65">
        <v>654</v>
      </c>
      <c r="I55" s="65">
        <v>591</v>
      </c>
      <c r="J55" s="17">
        <v>631</v>
      </c>
      <c r="K55" s="65">
        <v>646</v>
      </c>
      <c r="L55" s="17">
        <v>639</v>
      </c>
      <c r="M55" s="17">
        <v>634</v>
      </c>
      <c r="N55" s="17">
        <f>SUM(B55:M55)</f>
        <v>8748</v>
      </c>
      <c r="O55" s="17">
        <f>AVERAGE(B55:M55)</f>
        <v>729</v>
      </c>
    </row>
    <row r="56" spans="1:15" ht="13.5" thickBot="1" x14ac:dyDescent="0.25">
      <c r="A56" s="29" t="s">
        <v>64</v>
      </c>
      <c r="B56" s="17">
        <v>293</v>
      </c>
      <c r="C56" s="17">
        <v>257</v>
      </c>
      <c r="D56" s="65">
        <v>292</v>
      </c>
      <c r="E56" s="17">
        <v>287</v>
      </c>
      <c r="F56" s="65">
        <v>262</v>
      </c>
      <c r="G56" s="65">
        <v>260</v>
      </c>
      <c r="H56" s="65">
        <v>233</v>
      </c>
      <c r="I56" s="65">
        <v>237</v>
      </c>
      <c r="J56" s="17">
        <v>269</v>
      </c>
      <c r="K56" s="65">
        <v>271</v>
      </c>
      <c r="L56" s="17">
        <v>279</v>
      </c>
      <c r="M56" s="17">
        <v>275</v>
      </c>
      <c r="N56" s="17">
        <f>SUM(B56:M56)</f>
        <v>3215</v>
      </c>
      <c r="O56" s="17">
        <f>AVERAGE(B56:M56)</f>
        <v>267.91666666666669</v>
      </c>
    </row>
    <row r="57" spans="1:15" ht="13.5" thickBot="1" x14ac:dyDescent="0.25">
      <c r="A57" s="5" t="s">
        <v>65</v>
      </c>
      <c r="B57" s="4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0"/>
      <c r="O57" s="53"/>
    </row>
    <row r="58" spans="1:15" x14ac:dyDescent="0.2">
      <c r="A58" s="74" t="s">
        <v>66</v>
      </c>
      <c r="B58" s="17">
        <v>29</v>
      </c>
      <c r="C58" s="17">
        <v>9</v>
      </c>
      <c r="D58" s="17">
        <v>36</v>
      </c>
      <c r="E58" s="17">
        <v>27</v>
      </c>
      <c r="F58" s="17">
        <v>24</v>
      </c>
      <c r="G58" s="65">
        <v>39</v>
      </c>
      <c r="H58" s="17">
        <v>20</v>
      </c>
      <c r="I58" s="17">
        <v>23</v>
      </c>
      <c r="J58" s="17">
        <v>35</v>
      </c>
      <c r="K58" s="17">
        <v>22</v>
      </c>
      <c r="L58" s="17">
        <v>36</v>
      </c>
      <c r="M58" s="17">
        <v>19</v>
      </c>
      <c r="N58" s="17">
        <f t="shared" ref="N58:N70" si="5">SUM(B58:M58)</f>
        <v>319</v>
      </c>
      <c r="O58" s="17">
        <f t="shared" ref="O58:O70" si="6">AVERAGE(B58:M58)</f>
        <v>26.583333333333332</v>
      </c>
    </row>
    <row r="59" spans="1:15" x14ac:dyDescent="0.2">
      <c r="A59" s="66" t="s">
        <v>67</v>
      </c>
      <c r="B59" s="17">
        <v>11</v>
      </c>
      <c r="C59" s="17">
        <v>22</v>
      </c>
      <c r="D59" s="17">
        <v>23</v>
      </c>
      <c r="E59" s="17">
        <v>19</v>
      </c>
      <c r="F59" s="17">
        <v>18</v>
      </c>
      <c r="G59" s="65">
        <v>16</v>
      </c>
      <c r="H59" s="17">
        <v>7</v>
      </c>
      <c r="I59" s="65">
        <v>17</v>
      </c>
      <c r="J59" s="17">
        <v>19</v>
      </c>
      <c r="K59" s="17">
        <v>20</v>
      </c>
      <c r="L59" s="17">
        <v>18</v>
      </c>
      <c r="M59" s="17">
        <v>20</v>
      </c>
      <c r="N59" s="17">
        <f t="shared" si="5"/>
        <v>210</v>
      </c>
      <c r="O59" s="17">
        <f t="shared" si="6"/>
        <v>17.5</v>
      </c>
    </row>
    <row r="60" spans="1:15" x14ac:dyDescent="0.2">
      <c r="A60" s="66" t="s">
        <v>68</v>
      </c>
      <c r="B60" s="17">
        <v>11</v>
      </c>
      <c r="C60" s="17">
        <v>10</v>
      </c>
      <c r="D60" s="17">
        <v>13</v>
      </c>
      <c r="E60" s="17">
        <v>15</v>
      </c>
      <c r="F60" s="17">
        <v>7</v>
      </c>
      <c r="G60" s="65">
        <v>19</v>
      </c>
      <c r="H60" s="17">
        <v>9</v>
      </c>
      <c r="I60" s="17">
        <v>10</v>
      </c>
      <c r="J60" s="17">
        <v>17</v>
      </c>
      <c r="K60" s="17">
        <v>8</v>
      </c>
      <c r="L60" s="17">
        <v>8</v>
      </c>
      <c r="M60" s="17">
        <v>17</v>
      </c>
      <c r="N60" s="17">
        <f t="shared" si="5"/>
        <v>144</v>
      </c>
      <c r="O60" s="17">
        <f t="shared" si="6"/>
        <v>12</v>
      </c>
    </row>
    <row r="61" spans="1:15" x14ac:dyDescent="0.2">
      <c r="A61" s="66" t="s">
        <v>69</v>
      </c>
      <c r="B61" s="17">
        <v>0</v>
      </c>
      <c r="C61" s="17">
        <v>0</v>
      </c>
      <c r="D61" s="17">
        <v>0</v>
      </c>
      <c r="E61" s="17">
        <v>0</v>
      </c>
      <c r="F61" s="17">
        <v>1</v>
      </c>
      <c r="G61" s="65">
        <v>0</v>
      </c>
      <c r="H61" s="17">
        <v>0</v>
      </c>
      <c r="I61" s="17">
        <v>0</v>
      </c>
      <c r="J61" s="17">
        <v>0</v>
      </c>
      <c r="K61" s="17">
        <v>0</v>
      </c>
      <c r="L61" s="17">
        <v>1</v>
      </c>
      <c r="M61" s="17">
        <v>0</v>
      </c>
      <c r="N61" s="17">
        <f t="shared" si="5"/>
        <v>2</v>
      </c>
      <c r="O61" s="17">
        <f t="shared" si="6"/>
        <v>0.16666666666666666</v>
      </c>
    </row>
    <row r="62" spans="1:15" x14ac:dyDescent="0.2">
      <c r="A62" s="75" t="s">
        <v>131</v>
      </c>
      <c r="B62" s="17">
        <v>6</v>
      </c>
      <c r="C62" s="17">
        <v>7</v>
      </c>
      <c r="D62" s="17">
        <v>9</v>
      </c>
      <c r="E62" s="17">
        <v>16</v>
      </c>
      <c r="F62" s="17">
        <v>4</v>
      </c>
      <c r="G62" s="65">
        <v>18</v>
      </c>
      <c r="H62" s="17">
        <v>8</v>
      </c>
      <c r="I62" s="17">
        <v>6</v>
      </c>
      <c r="J62" s="17">
        <v>10</v>
      </c>
      <c r="K62" s="17">
        <v>6</v>
      </c>
      <c r="L62" s="17">
        <v>11</v>
      </c>
      <c r="M62" s="17">
        <v>12</v>
      </c>
      <c r="N62" s="17">
        <f t="shared" si="5"/>
        <v>113</v>
      </c>
      <c r="O62" s="17">
        <f t="shared" si="6"/>
        <v>9.4166666666666661</v>
      </c>
    </row>
    <row r="63" spans="1:15" x14ac:dyDescent="0.2">
      <c r="A63" s="66" t="s">
        <v>71</v>
      </c>
      <c r="B63" s="17">
        <v>31</v>
      </c>
      <c r="C63" s="17">
        <v>34</v>
      </c>
      <c r="D63" s="17">
        <v>24</v>
      </c>
      <c r="E63" s="17">
        <v>14</v>
      </c>
      <c r="F63" s="17">
        <v>14</v>
      </c>
      <c r="G63" s="65">
        <v>16</v>
      </c>
      <c r="H63" s="17">
        <v>0</v>
      </c>
      <c r="I63" s="17">
        <v>4</v>
      </c>
      <c r="J63" s="17">
        <v>9</v>
      </c>
      <c r="K63" s="17">
        <v>13</v>
      </c>
      <c r="L63" s="17">
        <v>19</v>
      </c>
      <c r="M63" s="17">
        <v>20</v>
      </c>
      <c r="N63" s="17">
        <f t="shared" si="5"/>
        <v>198</v>
      </c>
      <c r="O63" s="17">
        <f t="shared" si="6"/>
        <v>16.5</v>
      </c>
    </row>
    <row r="64" spans="1:15" x14ac:dyDescent="0.2">
      <c r="A64" s="66" t="s">
        <v>72</v>
      </c>
      <c r="B64" s="17">
        <v>87</v>
      </c>
      <c r="C64" s="17">
        <v>44</v>
      </c>
      <c r="D64" s="17">
        <v>74</v>
      </c>
      <c r="E64" s="17">
        <v>71</v>
      </c>
      <c r="F64" s="17">
        <v>55</v>
      </c>
      <c r="G64" s="65">
        <v>115</v>
      </c>
      <c r="H64" s="17">
        <v>40</v>
      </c>
      <c r="I64" s="17">
        <v>44</v>
      </c>
      <c r="J64" s="17">
        <v>86</v>
      </c>
      <c r="K64" s="17">
        <v>46</v>
      </c>
      <c r="L64" s="17">
        <v>55</v>
      </c>
      <c r="M64" s="17">
        <v>70</v>
      </c>
      <c r="N64" s="17">
        <f t="shared" si="5"/>
        <v>787</v>
      </c>
      <c r="O64" s="17">
        <f t="shared" si="6"/>
        <v>65.583333333333329</v>
      </c>
    </row>
    <row r="65" spans="1:15" x14ac:dyDescent="0.2">
      <c r="A65" s="66" t="s">
        <v>73</v>
      </c>
      <c r="B65" s="17">
        <v>23</v>
      </c>
      <c r="C65" s="17">
        <v>9</v>
      </c>
      <c r="D65" s="17">
        <v>16</v>
      </c>
      <c r="E65" s="17">
        <v>25</v>
      </c>
      <c r="F65" s="17">
        <v>9</v>
      </c>
      <c r="G65" s="65">
        <v>22</v>
      </c>
      <c r="H65" s="17">
        <v>10</v>
      </c>
      <c r="I65" s="17">
        <v>11</v>
      </c>
      <c r="J65" s="17">
        <v>16</v>
      </c>
      <c r="K65" s="17">
        <v>12</v>
      </c>
      <c r="L65" s="17">
        <v>17</v>
      </c>
      <c r="M65" s="17">
        <v>19</v>
      </c>
      <c r="N65" s="17">
        <f t="shared" si="5"/>
        <v>189</v>
      </c>
      <c r="O65" s="17">
        <f t="shared" si="6"/>
        <v>15.75</v>
      </c>
    </row>
    <row r="66" spans="1:15" x14ac:dyDescent="0.2">
      <c r="A66" s="66" t="s">
        <v>74</v>
      </c>
      <c r="B66" s="17">
        <v>16</v>
      </c>
      <c r="C66" s="17">
        <v>3</v>
      </c>
      <c r="D66" s="17">
        <v>17</v>
      </c>
      <c r="E66" s="17">
        <v>25</v>
      </c>
      <c r="F66" s="17">
        <v>20</v>
      </c>
      <c r="G66" s="65">
        <v>16</v>
      </c>
      <c r="H66" s="17">
        <v>2</v>
      </c>
      <c r="I66" s="65">
        <v>11</v>
      </c>
      <c r="J66" s="17">
        <v>14</v>
      </c>
      <c r="K66" s="17">
        <v>9</v>
      </c>
      <c r="L66" s="17">
        <v>14</v>
      </c>
      <c r="M66" s="17">
        <v>7</v>
      </c>
      <c r="N66" s="17">
        <f t="shared" si="5"/>
        <v>154</v>
      </c>
      <c r="O66" s="17">
        <f t="shared" si="6"/>
        <v>12.833333333333334</v>
      </c>
    </row>
    <row r="67" spans="1:15" x14ac:dyDescent="0.2">
      <c r="A67" s="66" t="s">
        <v>75</v>
      </c>
      <c r="B67" s="17">
        <v>79</v>
      </c>
      <c r="C67" s="17">
        <v>85</v>
      </c>
      <c r="D67" s="17">
        <v>81</v>
      </c>
      <c r="E67" s="17">
        <v>67</v>
      </c>
      <c r="F67" s="17">
        <v>93</v>
      </c>
      <c r="G67" s="65">
        <v>112</v>
      </c>
      <c r="H67" s="17">
        <v>74</v>
      </c>
      <c r="I67" s="17">
        <v>105</v>
      </c>
      <c r="J67" s="17">
        <v>124</v>
      </c>
      <c r="K67" s="17">
        <v>128</v>
      </c>
      <c r="L67" s="17">
        <v>136</v>
      </c>
      <c r="M67" s="17">
        <v>180</v>
      </c>
      <c r="N67" s="17">
        <f t="shared" si="5"/>
        <v>1264</v>
      </c>
      <c r="O67" s="17">
        <f t="shared" si="6"/>
        <v>105.33333333333333</v>
      </c>
    </row>
    <row r="68" spans="1:15" x14ac:dyDescent="0.2">
      <c r="A68" s="75" t="s">
        <v>76</v>
      </c>
      <c r="B68" s="17">
        <v>293</v>
      </c>
      <c r="C68" s="17">
        <v>233</v>
      </c>
      <c r="D68" s="17">
        <v>293</v>
      </c>
      <c r="E68" s="17">
        <v>276</v>
      </c>
      <c r="F68" s="17">
        <v>245</v>
      </c>
      <c r="G68" s="65">
        <v>373</v>
      </c>
      <c r="H68" s="17">
        <v>170</v>
      </c>
      <c r="I68" s="17">
        <v>231</v>
      </c>
      <c r="J68" s="17">
        <v>336</v>
      </c>
      <c r="K68" s="17">
        <v>266</v>
      </c>
      <c r="L68" s="17">
        <v>318</v>
      </c>
      <c r="M68" s="17">
        <v>366</v>
      </c>
      <c r="N68" s="17">
        <f t="shared" si="5"/>
        <v>3400</v>
      </c>
      <c r="O68" s="17">
        <f t="shared" si="6"/>
        <v>283.33333333333331</v>
      </c>
    </row>
    <row r="69" spans="1:15" x14ac:dyDescent="0.2">
      <c r="A69" s="66" t="s">
        <v>77</v>
      </c>
      <c r="B69" s="17">
        <v>3</v>
      </c>
      <c r="C69" s="17">
        <v>0</v>
      </c>
      <c r="D69" s="17">
        <v>0</v>
      </c>
      <c r="E69" s="17">
        <v>0</v>
      </c>
      <c r="F69" s="17">
        <v>18</v>
      </c>
      <c r="G69" s="65">
        <v>56</v>
      </c>
      <c r="H69" s="17">
        <v>6</v>
      </c>
      <c r="I69" s="17">
        <v>10</v>
      </c>
      <c r="J69" s="17">
        <v>6</v>
      </c>
      <c r="K69" s="17">
        <v>2</v>
      </c>
      <c r="L69" s="17">
        <v>3</v>
      </c>
      <c r="M69" s="17">
        <v>2</v>
      </c>
      <c r="N69" s="17">
        <f t="shared" si="5"/>
        <v>106</v>
      </c>
      <c r="O69" s="17">
        <f t="shared" si="6"/>
        <v>8.8333333333333339</v>
      </c>
    </row>
    <row r="70" spans="1:15" ht="13.5" thickBot="1" x14ac:dyDescent="0.25">
      <c r="A70" s="72" t="s">
        <v>78</v>
      </c>
      <c r="B70" s="17">
        <v>290</v>
      </c>
      <c r="C70" s="17">
        <v>233</v>
      </c>
      <c r="D70" s="17">
        <v>293</v>
      </c>
      <c r="E70" s="17">
        <v>276</v>
      </c>
      <c r="F70" s="17">
        <v>227</v>
      </c>
      <c r="G70" s="65">
        <v>317</v>
      </c>
      <c r="H70" s="17">
        <v>164</v>
      </c>
      <c r="I70" s="17">
        <v>221</v>
      </c>
      <c r="J70" s="17">
        <v>330</v>
      </c>
      <c r="K70" s="17">
        <v>264</v>
      </c>
      <c r="L70" s="17">
        <v>315</v>
      </c>
      <c r="M70" s="17">
        <v>364</v>
      </c>
      <c r="N70" s="17">
        <f t="shared" si="5"/>
        <v>3294</v>
      </c>
      <c r="O70" s="17">
        <f t="shared" si="6"/>
        <v>274.5</v>
      </c>
    </row>
    <row r="71" spans="1:15" ht="13.5" thickBot="1" x14ac:dyDescent="0.25">
      <c r="A71" s="76" t="s">
        <v>79</v>
      </c>
      <c r="B71" s="4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50"/>
      <c r="O71" s="53"/>
    </row>
    <row r="72" spans="1:15" x14ac:dyDescent="0.2">
      <c r="A72" s="74" t="s">
        <v>80</v>
      </c>
      <c r="B72" s="17">
        <v>330</v>
      </c>
      <c r="C72" s="17">
        <v>269</v>
      </c>
      <c r="D72" s="17">
        <v>282</v>
      </c>
      <c r="E72" s="17">
        <v>289</v>
      </c>
      <c r="F72" s="17">
        <v>316</v>
      </c>
      <c r="G72" s="17">
        <v>273</v>
      </c>
      <c r="H72" s="17">
        <v>114</v>
      </c>
      <c r="I72" s="17">
        <v>138</v>
      </c>
      <c r="J72" s="17">
        <v>140</v>
      </c>
      <c r="K72" s="17">
        <v>170</v>
      </c>
      <c r="L72" s="65">
        <v>147</v>
      </c>
      <c r="M72" s="17">
        <v>173</v>
      </c>
      <c r="N72" s="17">
        <f t="shared" ref="N72:N93" si="7">SUM(B72:M72)</f>
        <v>2641</v>
      </c>
      <c r="O72" s="17">
        <f t="shared" ref="O72:O93" si="8">AVERAGE(B72:M72)</f>
        <v>220.08333333333334</v>
      </c>
    </row>
    <row r="73" spans="1:15" x14ac:dyDescent="0.2">
      <c r="A73" s="66" t="s">
        <v>81</v>
      </c>
      <c r="B73" s="17">
        <v>281</v>
      </c>
      <c r="C73" s="17">
        <v>267</v>
      </c>
      <c r="D73" s="17">
        <v>250</v>
      </c>
      <c r="E73" s="17">
        <v>271</v>
      </c>
      <c r="F73" s="17">
        <v>301</v>
      </c>
      <c r="G73" s="17">
        <v>247</v>
      </c>
      <c r="H73" s="17">
        <v>109</v>
      </c>
      <c r="I73" s="17">
        <v>126</v>
      </c>
      <c r="J73" s="17">
        <v>120</v>
      </c>
      <c r="K73" s="17">
        <v>149</v>
      </c>
      <c r="L73" s="65">
        <v>146</v>
      </c>
      <c r="M73" s="17">
        <v>164</v>
      </c>
      <c r="N73" s="17">
        <f t="shared" si="7"/>
        <v>2431</v>
      </c>
      <c r="O73" s="17">
        <f t="shared" si="8"/>
        <v>202.58333333333334</v>
      </c>
    </row>
    <row r="74" spans="1:15" x14ac:dyDescent="0.2">
      <c r="A74" s="66" t="s">
        <v>82</v>
      </c>
      <c r="B74" s="17">
        <v>9</v>
      </c>
      <c r="C74" s="17">
        <v>2</v>
      </c>
      <c r="D74" s="17">
        <v>1</v>
      </c>
      <c r="E74" s="17">
        <v>1</v>
      </c>
      <c r="F74" s="17">
        <v>1</v>
      </c>
      <c r="G74" s="65">
        <v>4</v>
      </c>
      <c r="H74" s="65">
        <v>2</v>
      </c>
      <c r="I74" s="65">
        <v>3</v>
      </c>
      <c r="J74" s="17">
        <v>0</v>
      </c>
      <c r="K74" s="65">
        <v>2</v>
      </c>
      <c r="L74" s="65">
        <v>0</v>
      </c>
      <c r="M74" s="17">
        <v>0</v>
      </c>
      <c r="N74" s="17">
        <f t="shared" si="7"/>
        <v>25</v>
      </c>
      <c r="O74" s="17">
        <f t="shared" si="8"/>
        <v>2.0833333333333335</v>
      </c>
    </row>
    <row r="75" spans="1:15" x14ac:dyDescent="0.2">
      <c r="A75" s="66" t="s">
        <v>83</v>
      </c>
      <c r="B75" s="17">
        <v>0</v>
      </c>
      <c r="C75" s="17">
        <v>0</v>
      </c>
      <c r="D75" s="17">
        <v>0</v>
      </c>
      <c r="E75" s="17">
        <v>1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65">
        <v>0</v>
      </c>
      <c r="L75" s="65">
        <v>0</v>
      </c>
      <c r="M75" s="17">
        <v>0</v>
      </c>
      <c r="N75" s="17">
        <f t="shared" si="7"/>
        <v>1</v>
      </c>
      <c r="O75" s="17">
        <f t="shared" si="8"/>
        <v>8.3333333333333329E-2</v>
      </c>
    </row>
    <row r="76" spans="1:15" x14ac:dyDescent="0.2">
      <c r="A76" s="66" t="s">
        <v>84</v>
      </c>
      <c r="B76" s="17">
        <v>1</v>
      </c>
      <c r="C76" s="17">
        <v>3</v>
      </c>
      <c r="D76" s="17">
        <v>1</v>
      </c>
      <c r="E76" s="17">
        <v>1</v>
      </c>
      <c r="F76" s="17">
        <v>2</v>
      </c>
      <c r="G76" s="65">
        <v>0</v>
      </c>
      <c r="H76" s="65">
        <v>1</v>
      </c>
      <c r="I76" s="65">
        <v>1</v>
      </c>
      <c r="J76" s="17">
        <v>0</v>
      </c>
      <c r="K76" s="65">
        <v>0</v>
      </c>
      <c r="L76" s="65">
        <v>0</v>
      </c>
      <c r="M76" s="17">
        <v>0</v>
      </c>
      <c r="N76" s="17">
        <f t="shared" si="7"/>
        <v>10</v>
      </c>
      <c r="O76" s="17">
        <f t="shared" si="8"/>
        <v>0.83333333333333337</v>
      </c>
    </row>
    <row r="77" spans="1:15" x14ac:dyDescent="0.2">
      <c r="A77" s="66" t="s">
        <v>85</v>
      </c>
      <c r="B77" s="17">
        <v>1</v>
      </c>
      <c r="C77" s="17">
        <v>2</v>
      </c>
      <c r="D77" s="17">
        <v>0</v>
      </c>
      <c r="E77" s="17">
        <v>1</v>
      </c>
      <c r="F77" s="17">
        <v>2</v>
      </c>
      <c r="G77" s="65">
        <v>0</v>
      </c>
      <c r="H77" s="65">
        <v>0</v>
      </c>
      <c r="I77" s="65">
        <v>1</v>
      </c>
      <c r="J77" s="17">
        <v>0</v>
      </c>
      <c r="K77" s="65">
        <v>0</v>
      </c>
      <c r="L77" s="65">
        <v>0</v>
      </c>
      <c r="M77" s="17">
        <v>0</v>
      </c>
      <c r="N77" s="17">
        <f t="shared" si="7"/>
        <v>7</v>
      </c>
      <c r="O77" s="17">
        <f t="shared" si="8"/>
        <v>0.58333333333333337</v>
      </c>
    </row>
    <row r="78" spans="1:15" x14ac:dyDescent="0.2">
      <c r="A78" s="66" t="s">
        <v>86</v>
      </c>
      <c r="B78" s="17">
        <v>1</v>
      </c>
      <c r="C78" s="17">
        <v>3</v>
      </c>
      <c r="D78" s="17">
        <v>0</v>
      </c>
      <c r="E78" s="17">
        <v>1</v>
      </c>
      <c r="F78" s="17">
        <v>2</v>
      </c>
      <c r="G78" s="65">
        <v>1</v>
      </c>
      <c r="H78" s="65">
        <v>1</v>
      </c>
      <c r="I78" s="65">
        <v>2</v>
      </c>
      <c r="J78" s="17">
        <v>2</v>
      </c>
      <c r="K78" s="65">
        <v>1</v>
      </c>
      <c r="L78" s="65">
        <v>0</v>
      </c>
      <c r="M78" s="17">
        <v>0</v>
      </c>
      <c r="N78" s="17">
        <f t="shared" si="7"/>
        <v>14</v>
      </c>
      <c r="O78" s="17">
        <f t="shared" si="8"/>
        <v>1.1666666666666667</v>
      </c>
    </row>
    <row r="79" spans="1:15" x14ac:dyDescent="0.2">
      <c r="A79" s="66" t="s">
        <v>87</v>
      </c>
      <c r="B79" s="17">
        <v>64</v>
      </c>
      <c r="C79" s="17">
        <v>29</v>
      </c>
      <c r="D79" s="17">
        <v>71</v>
      </c>
      <c r="E79" s="17">
        <v>26</v>
      </c>
      <c r="F79" s="17">
        <v>53</v>
      </c>
      <c r="G79" s="65">
        <v>53</v>
      </c>
      <c r="H79" s="69">
        <v>27</v>
      </c>
      <c r="I79" s="65">
        <v>31</v>
      </c>
      <c r="J79" s="17">
        <v>37</v>
      </c>
      <c r="K79" s="65">
        <v>18</v>
      </c>
      <c r="L79" s="65">
        <v>28</v>
      </c>
      <c r="M79" s="17">
        <v>21</v>
      </c>
      <c r="N79" s="17">
        <f t="shared" si="7"/>
        <v>458</v>
      </c>
      <c r="O79" s="17">
        <f t="shared" si="8"/>
        <v>38.166666666666664</v>
      </c>
    </row>
    <row r="80" spans="1:15" x14ac:dyDescent="0.2">
      <c r="A80" s="66" t="s">
        <v>88</v>
      </c>
      <c r="B80" s="17">
        <v>8</v>
      </c>
      <c r="C80" s="17">
        <v>0</v>
      </c>
      <c r="D80" s="17">
        <v>0</v>
      </c>
      <c r="E80" s="17">
        <v>0</v>
      </c>
      <c r="F80" s="17">
        <v>1</v>
      </c>
      <c r="G80" s="65">
        <v>0</v>
      </c>
      <c r="H80" s="65">
        <v>0</v>
      </c>
      <c r="I80" s="65">
        <v>0</v>
      </c>
      <c r="J80" s="17">
        <v>2</v>
      </c>
      <c r="K80" s="65">
        <v>0</v>
      </c>
      <c r="L80" s="65">
        <v>1</v>
      </c>
      <c r="M80" s="17">
        <v>1</v>
      </c>
      <c r="N80" s="17">
        <f t="shared" si="7"/>
        <v>13</v>
      </c>
      <c r="O80" s="17">
        <f t="shared" si="8"/>
        <v>1.0833333333333333</v>
      </c>
    </row>
    <row r="81" spans="1:15" x14ac:dyDescent="0.2">
      <c r="A81" s="20" t="s">
        <v>89</v>
      </c>
      <c r="B81" s="17">
        <v>0</v>
      </c>
      <c r="C81" s="17">
        <v>27</v>
      </c>
      <c r="D81" s="17">
        <v>37</v>
      </c>
      <c r="E81" s="17">
        <v>45</v>
      </c>
      <c r="F81" s="65">
        <v>40</v>
      </c>
      <c r="G81" s="65">
        <v>36</v>
      </c>
      <c r="H81" s="65">
        <v>21</v>
      </c>
      <c r="I81" s="65">
        <v>20</v>
      </c>
      <c r="J81" s="17">
        <v>21</v>
      </c>
      <c r="K81" s="65">
        <v>20</v>
      </c>
      <c r="L81" s="17">
        <v>23</v>
      </c>
      <c r="M81" s="17">
        <v>19</v>
      </c>
      <c r="N81" s="17">
        <f t="shared" si="7"/>
        <v>309</v>
      </c>
      <c r="O81" s="17">
        <f t="shared" si="8"/>
        <v>25.75</v>
      </c>
    </row>
    <row r="82" spans="1:15" x14ac:dyDescent="0.2">
      <c r="A82" s="66" t="s">
        <v>90</v>
      </c>
      <c r="B82" s="17">
        <v>30</v>
      </c>
      <c r="C82" s="17">
        <v>33</v>
      </c>
      <c r="D82" s="17">
        <v>37</v>
      </c>
      <c r="E82" s="17">
        <v>45</v>
      </c>
      <c r="F82" s="17">
        <v>45</v>
      </c>
      <c r="G82" s="65">
        <v>36</v>
      </c>
      <c r="H82" s="65">
        <v>21</v>
      </c>
      <c r="I82" s="65">
        <v>20</v>
      </c>
      <c r="J82" s="17">
        <v>23</v>
      </c>
      <c r="K82" s="65">
        <v>24</v>
      </c>
      <c r="L82" s="65">
        <v>35</v>
      </c>
      <c r="M82" s="17">
        <v>19</v>
      </c>
      <c r="N82" s="17">
        <f t="shared" si="7"/>
        <v>368</v>
      </c>
      <c r="O82" s="17">
        <f t="shared" si="8"/>
        <v>30.666666666666668</v>
      </c>
    </row>
    <row r="83" spans="1:15" x14ac:dyDescent="0.2">
      <c r="A83" s="66" t="s">
        <v>91</v>
      </c>
      <c r="B83" s="17">
        <v>1</v>
      </c>
      <c r="C83" s="17">
        <v>1</v>
      </c>
      <c r="D83" s="17">
        <v>1</v>
      </c>
      <c r="E83" s="17">
        <v>1</v>
      </c>
      <c r="F83" s="17">
        <v>1</v>
      </c>
      <c r="G83" s="65">
        <v>2</v>
      </c>
      <c r="H83" s="65">
        <v>2</v>
      </c>
      <c r="I83" s="65">
        <v>0</v>
      </c>
      <c r="J83" s="17">
        <v>0</v>
      </c>
      <c r="K83" s="65">
        <v>0</v>
      </c>
      <c r="L83" s="65">
        <v>0</v>
      </c>
      <c r="M83" s="17">
        <v>0</v>
      </c>
      <c r="N83" s="17">
        <f t="shared" si="7"/>
        <v>9</v>
      </c>
      <c r="O83" s="17">
        <f t="shared" si="8"/>
        <v>0.75</v>
      </c>
    </row>
    <row r="84" spans="1:15" x14ac:dyDescent="0.2">
      <c r="A84" s="66" t="s">
        <v>92</v>
      </c>
      <c r="B84" s="17">
        <v>1</v>
      </c>
      <c r="C84" s="17">
        <v>3</v>
      </c>
      <c r="D84" s="17">
        <v>0</v>
      </c>
      <c r="E84" s="17">
        <v>1</v>
      </c>
      <c r="F84" s="17">
        <v>2</v>
      </c>
      <c r="G84" s="65">
        <v>1</v>
      </c>
      <c r="H84" s="65">
        <v>1</v>
      </c>
      <c r="I84" s="65">
        <v>2</v>
      </c>
      <c r="J84" s="17">
        <v>2</v>
      </c>
      <c r="K84" s="65">
        <v>1</v>
      </c>
      <c r="L84" s="65">
        <v>0</v>
      </c>
      <c r="M84" s="17">
        <v>0</v>
      </c>
      <c r="N84" s="17">
        <f t="shared" si="7"/>
        <v>14</v>
      </c>
      <c r="O84" s="17">
        <f t="shared" si="8"/>
        <v>1.1666666666666667</v>
      </c>
    </row>
    <row r="85" spans="1:15" x14ac:dyDescent="0.2">
      <c r="A85" s="75" t="s">
        <v>132</v>
      </c>
      <c r="B85" s="17">
        <v>64</v>
      </c>
      <c r="C85" s="65">
        <v>29</v>
      </c>
      <c r="D85" s="17">
        <v>71</v>
      </c>
      <c r="E85" s="17">
        <v>26</v>
      </c>
      <c r="F85" s="17">
        <v>53</v>
      </c>
      <c r="G85" s="65">
        <v>53</v>
      </c>
      <c r="H85" s="65">
        <v>27</v>
      </c>
      <c r="I85" s="65">
        <v>31</v>
      </c>
      <c r="J85" s="17">
        <v>37</v>
      </c>
      <c r="K85" s="65">
        <v>18</v>
      </c>
      <c r="L85" s="65">
        <v>28</v>
      </c>
      <c r="M85" s="17">
        <v>21</v>
      </c>
      <c r="N85" s="17">
        <f t="shared" si="7"/>
        <v>458</v>
      </c>
      <c r="O85" s="17">
        <f t="shared" si="8"/>
        <v>38.166666666666664</v>
      </c>
    </row>
    <row r="86" spans="1:15" x14ac:dyDescent="0.2">
      <c r="A86" s="66" t="s">
        <v>94</v>
      </c>
      <c r="B86" s="17">
        <v>8</v>
      </c>
      <c r="C86" s="17">
        <v>9</v>
      </c>
      <c r="D86" s="17">
        <v>9</v>
      </c>
      <c r="E86" s="17">
        <v>9</v>
      </c>
      <c r="F86" s="17">
        <v>12</v>
      </c>
      <c r="G86" s="65">
        <v>12</v>
      </c>
      <c r="H86" s="65">
        <v>12</v>
      </c>
      <c r="I86" s="65">
        <v>2</v>
      </c>
      <c r="J86" s="17">
        <v>0</v>
      </c>
      <c r="K86" s="65">
        <v>0</v>
      </c>
      <c r="L86" s="65">
        <v>2</v>
      </c>
      <c r="M86" s="17">
        <v>6</v>
      </c>
      <c r="N86" s="17">
        <f t="shared" si="7"/>
        <v>81</v>
      </c>
      <c r="O86" s="17">
        <f t="shared" si="8"/>
        <v>6.75</v>
      </c>
    </row>
    <row r="87" spans="1:15" x14ac:dyDescent="0.2">
      <c r="A87" s="66" t="s">
        <v>95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65">
        <v>0</v>
      </c>
      <c r="H87" s="65">
        <v>0</v>
      </c>
      <c r="I87" s="65">
        <v>0</v>
      </c>
      <c r="J87" s="17">
        <v>0</v>
      </c>
      <c r="K87" s="65">
        <v>0</v>
      </c>
      <c r="L87" s="65">
        <v>0</v>
      </c>
      <c r="M87" s="17">
        <v>0</v>
      </c>
      <c r="N87" s="17">
        <v>0</v>
      </c>
      <c r="O87" s="17">
        <f t="shared" si="8"/>
        <v>0</v>
      </c>
    </row>
    <row r="88" spans="1:15" x14ac:dyDescent="0.2">
      <c r="A88" s="66" t="s">
        <v>96</v>
      </c>
      <c r="B88" s="17">
        <v>22</v>
      </c>
      <c r="C88" s="17">
        <v>21</v>
      </c>
      <c r="D88" s="17">
        <v>22</v>
      </c>
      <c r="E88" s="17">
        <v>23</v>
      </c>
      <c r="F88" s="17">
        <v>25</v>
      </c>
      <c r="G88" s="65">
        <v>25</v>
      </c>
      <c r="H88" s="65">
        <v>25</v>
      </c>
      <c r="I88" s="65">
        <v>0</v>
      </c>
      <c r="J88" s="17">
        <v>1</v>
      </c>
      <c r="K88" s="65">
        <v>0</v>
      </c>
      <c r="L88" s="65">
        <v>1</v>
      </c>
      <c r="M88" s="17">
        <v>4</v>
      </c>
      <c r="N88" s="17">
        <f t="shared" si="7"/>
        <v>169</v>
      </c>
      <c r="O88" s="17">
        <f t="shared" si="8"/>
        <v>14.083333333333334</v>
      </c>
    </row>
    <row r="89" spans="1:15" x14ac:dyDescent="0.2">
      <c r="A89" s="66" t="s">
        <v>97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65">
        <v>0</v>
      </c>
      <c r="H89" s="65">
        <v>0</v>
      </c>
      <c r="I89" s="65">
        <v>0</v>
      </c>
      <c r="J89" s="17">
        <v>0</v>
      </c>
      <c r="K89" s="65">
        <v>0</v>
      </c>
      <c r="L89" s="65">
        <v>0</v>
      </c>
      <c r="M89" s="17">
        <v>0</v>
      </c>
      <c r="N89" s="17">
        <v>0</v>
      </c>
      <c r="O89" s="17">
        <f t="shared" si="8"/>
        <v>0</v>
      </c>
    </row>
    <row r="90" spans="1:15" x14ac:dyDescent="0.2">
      <c r="A90" s="66" t="s">
        <v>98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65">
        <v>0</v>
      </c>
      <c r="H90" s="65">
        <v>0</v>
      </c>
      <c r="I90" s="65">
        <v>0</v>
      </c>
      <c r="J90" s="17">
        <v>0</v>
      </c>
      <c r="K90" s="65">
        <v>0</v>
      </c>
      <c r="L90" s="65">
        <v>0</v>
      </c>
      <c r="M90" s="17">
        <v>0</v>
      </c>
      <c r="N90" s="17">
        <v>0</v>
      </c>
      <c r="O90" s="17">
        <f t="shared" si="8"/>
        <v>0</v>
      </c>
    </row>
    <row r="91" spans="1:15" x14ac:dyDescent="0.2">
      <c r="A91" s="20" t="s">
        <v>99</v>
      </c>
      <c r="B91" s="17">
        <v>11</v>
      </c>
      <c r="C91" s="17">
        <v>10</v>
      </c>
      <c r="D91" s="17">
        <v>10</v>
      </c>
      <c r="E91" s="17">
        <v>10</v>
      </c>
      <c r="F91" s="17">
        <v>4</v>
      </c>
      <c r="G91" s="65">
        <v>10</v>
      </c>
      <c r="H91" s="65">
        <v>10</v>
      </c>
      <c r="I91" s="65">
        <v>0</v>
      </c>
      <c r="J91" s="17">
        <v>1</v>
      </c>
      <c r="K91" s="65">
        <v>0</v>
      </c>
      <c r="L91" s="65">
        <v>0</v>
      </c>
      <c r="M91" s="17">
        <v>3</v>
      </c>
      <c r="N91" s="17">
        <f t="shared" si="7"/>
        <v>69</v>
      </c>
      <c r="O91" s="17">
        <f t="shared" si="8"/>
        <v>5.75</v>
      </c>
    </row>
    <row r="92" spans="1:15" x14ac:dyDescent="0.2">
      <c r="A92" s="80" t="s">
        <v>100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65">
        <v>0</v>
      </c>
      <c r="H92" s="65">
        <v>0</v>
      </c>
      <c r="I92" s="65">
        <v>0</v>
      </c>
      <c r="J92" s="17">
        <v>0</v>
      </c>
      <c r="K92" s="65">
        <v>0</v>
      </c>
      <c r="L92" s="65">
        <v>0</v>
      </c>
      <c r="M92" s="17">
        <v>0</v>
      </c>
      <c r="N92" s="17">
        <f t="shared" si="7"/>
        <v>0</v>
      </c>
      <c r="O92" s="17">
        <f t="shared" si="8"/>
        <v>0</v>
      </c>
    </row>
    <row r="93" spans="1:15" x14ac:dyDescent="0.2">
      <c r="A93" s="73" t="s">
        <v>127</v>
      </c>
      <c r="B93" s="58">
        <v>1484.33</v>
      </c>
      <c r="C93" s="58">
        <v>1285.31</v>
      </c>
      <c r="D93" s="58">
        <v>1110.6500000000001</v>
      </c>
      <c r="E93" s="81">
        <v>1374.93</v>
      </c>
      <c r="F93" s="58">
        <v>1016.85</v>
      </c>
      <c r="G93" s="58">
        <v>1194.31</v>
      </c>
      <c r="H93" s="58">
        <v>954</v>
      </c>
      <c r="I93" s="58">
        <v>779.69</v>
      </c>
      <c r="J93" s="58">
        <v>717.89</v>
      </c>
      <c r="K93" s="58">
        <v>733.17</v>
      </c>
      <c r="L93" s="58">
        <v>1164.52</v>
      </c>
      <c r="M93" s="58">
        <v>771.31</v>
      </c>
      <c r="N93" s="58">
        <f t="shared" si="7"/>
        <v>12586.960000000001</v>
      </c>
      <c r="O93" s="58">
        <f t="shared" si="8"/>
        <v>1048.9133333333334</v>
      </c>
    </row>
    <row r="94" spans="1:15" ht="13.5" thickBot="1" x14ac:dyDescent="0.25">
      <c r="A94" s="9"/>
      <c r="B94" s="46"/>
      <c r="C94" s="11"/>
      <c r="D94" s="11"/>
      <c r="E94" s="11"/>
      <c r="F94" s="11"/>
      <c r="G94" s="11"/>
      <c r="H94" s="11"/>
      <c r="I94" s="11"/>
      <c r="J94" s="11">
        <v>937.45</v>
      </c>
      <c r="K94" s="11"/>
      <c r="L94" s="11"/>
      <c r="M94" s="11"/>
      <c r="N94" s="55"/>
      <c r="O94" s="53"/>
    </row>
    <row r="95" spans="1:15" ht="13.5" thickBot="1" x14ac:dyDescent="0.25">
      <c r="A95" s="5" t="s">
        <v>102</v>
      </c>
      <c r="B95" s="14" t="s">
        <v>148</v>
      </c>
      <c r="C95" s="14" t="s">
        <v>149</v>
      </c>
      <c r="D95" s="79" t="s">
        <v>150</v>
      </c>
      <c r="E95" s="14" t="s">
        <v>151</v>
      </c>
      <c r="F95" s="14" t="s">
        <v>152</v>
      </c>
      <c r="G95" s="14" t="s">
        <v>153</v>
      </c>
      <c r="H95" s="14" t="s">
        <v>135</v>
      </c>
      <c r="I95" s="14" t="s">
        <v>8</v>
      </c>
      <c r="J95" s="14" t="s">
        <v>136</v>
      </c>
      <c r="K95" s="14" t="s">
        <v>137</v>
      </c>
      <c r="L95" s="14" t="s">
        <v>154</v>
      </c>
      <c r="M95" s="14" t="s">
        <v>104</v>
      </c>
      <c r="N95" s="56" t="s">
        <v>106</v>
      </c>
      <c r="O95" s="28"/>
    </row>
    <row r="96" spans="1:15" x14ac:dyDescent="0.2">
      <c r="A96" s="23" t="s">
        <v>107</v>
      </c>
      <c r="B96" s="17">
        <v>429</v>
      </c>
      <c r="C96" s="17">
        <v>402</v>
      </c>
      <c r="D96" s="17">
        <v>495</v>
      </c>
      <c r="E96" s="65">
        <v>459</v>
      </c>
      <c r="F96" s="17">
        <v>471</v>
      </c>
      <c r="G96" s="65">
        <v>416</v>
      </c>
      <c r="H96" s="65">
        <v>242</v>
      </c>
      <c r="I96" s="65">
        <v>276</v>
      </c>
      <c r="J96" s="65">
        <v>378</v>
      </c>
      <c r="K96" s="17">
        <v>328</v>
      </c>
      <c r="L96" s="17">
        <v>358</v>
      </c>
      <c r="M96" s="17">
        <v>398</v>
      </c>
      <c r="N96" s="17">
        <f t="shared" ref="N96:N102" si="9">SUM(B96:M96)</f>
        <v>4652</v>
      </c>
      <c r="O96" s="17"/>
    </row>
    <row r="97" spans="1:15" x14ac:dyDescent="0.2">
      <c r="A97" s="19" t="s">
        <v>108</v>
      </c>
      <c r="B97" s="17">
        <v>0</v>
      </c>
      <c r="C97" s="17">
        <v>0</v>
      </c>
      <c r="D97" s="17">
        <v>25</v>
      </c>
      <c r="E97" s="17">
        <v>59</v>
      </c>
      <c r="F97" s="17">
        <v>0</v>
      </c>
      <c r="G97" s="65">
        <v>0</v>
      </c>
      <c r="H97" s="65">
        <v>0</v>
      </c>
      <c r="I97" s="65">
        <v>0</v>
      </c>
      <c r="J97" s="65">
        <v>0</v>
      </c>
      <c r="K97" s="17">
        <v>0</v>
      </c>
      <c r="L97" s="17">
        <v>0</v>
      </c>
      <c r="M97" s="17">
        <v>0</v>
      </c>
      <c r="N97" s="17">
        <f t="shared" si="9"/>
        <v>84</v>
      </c>
      <c r="O97" s="17"/>
    </row>
    <row r="98" spans="1:15" x14ac:dyDescent="0.2">
      <c r="A98" s="19" t="s">
        <v>109</v>
      </c>
      <c r="B98" s="17">
        <v>387</v>
      </c>
      <c r="C98" s="17">
        <v>208</v>
      </c>
      <c r="D98" s="17">
        <v>318</v>
      </c>
      <c r="E98" s="65">
        <v>429</v>
      </c>
      <c r="F98" s="17">
        <v>506</v>
      </c>
      <c r="G98" s="65">
        <v>393</v>
      </c>
      <c r="H98" s="65">
        <v>270</v>
      </c>
      <c r="I98" s="65">
        <v>259</v>
      </c>
      <c r="J98" s="65">
        <v>321</v>
      </c>
      <c r="K98" s="17">
        <v>226</v>
      </c>
      <c r="L98" s="17">
        <v>248</v>
      </c>
      <c r="M98" s="17">
        <v>240</v>
      </c>
      <c r="N98" s="17">
        <f t="shared" si="9"/>
        <v>3805</v>
      </c>
      <c r="O98" s="17"/>
    </row>
    <row r="99" spans="1:15" x14ac:dyDescent="0.2">
      <c r="A99" s="19" t="s">
        <v>110</v>
      </c>
      <c r="B99" s="17">
        <v>175</v>
      </c>
      <c r="C99" s="17">
        <v>140</v>
      </c>
      <c r="D99" s="17">
        <v>60</v>
      </c>
      <c r="E99" s="17">
        <v>86</v>
      </c>
      <c r="F99" s="17">
        <v>47</v>
      </c>
      <c r="G99" s="65">
        <v>41</v>
      </c>
      <c r="H99" s="65">
        <v>38</v>
      </c>
      <c r="I99" s="65">
        <v>58</v>
      </c>
      <c r="J99" s="65">
        <v>40</v>
      </c>
      <c r="K99" s="17">
        <v>0</v>
      </c>
      <c r="L99" s="17">
        <v>0</v>
      </c>
      <c r="M99" s="17">
        <v>37</v>
      </c>
      <c r="N99" s="17">
        <f t="shared" si="9"/>
        <v>722</v>
      </c>
      <c r="O99" s="17"/>
    </row>
    <row r="100" spans="1:15" x14ac:dyDescent="0.2">
      <c r="A100" s="75" t="s">
        <v>111</v>
      </c>
      <c r="B100" s="17">
        <v>138</v>
      </c>
      <c r="C100" s="17">
        <v>113</v>
      </c>
      <c r="D100" s="17">
        <v>101</v>
      </c>
      <c r="E100" s="17">
        <v>144</v>
      </c>
      <c r="F100" s="17">
        <v>67</v>
      </c>
      <c r="G100" s="65">
        <v>133</v>
      </c>
      <c r="H100" s="65">
        <v>110</v>
      </c>
      <c r="I100" s="65">
        <v>86</v>
      </c>
      <c r="J100" s="17">
        <v>114</v>
      </c>
      <c r="K100" s="17">
        <v>84</v>
      </c>
      <c r="L100" s="17">
        <v>143</v>
      </c>
      <c r="M100" s="17">
        <v>124</v>
      </c>
      <c r="N100" s="17">
        <f t="shared" si="9"/>
        <v>1357</v>
      </c>
      <c r="O100" s="17"/>
    </row>
    <row r="101" spans="1:15" x14ac:dyDescent="0.2">
      <c r="A101" s="75" t="s">
        <v>112</v>
      </c>
      <c r="B101" s="17">
        <v>268</v>
      </c>
      <c r="C101" s="17">
        <v>351</v>
      </c>
      <c r="D101" s="65">
        <v>329</v>
      </c>
      <c r="E101" s="65">
        <v>253</v>
      </c>
      <c r="F101" s="17">
        <v>190</v>
      </c>
      <c r="G101" s="65">
        <v>95</v>
      </c>
      <c r="H101" s="65">
        <v>277</v>
      </c>
      <c r="I101" s="65">
        <v>170</v>
      </c>
      <c r="J101" s="65">
        <v>284</v>
      </c>
      <c r="K101" s="17">
        <v>220</v>
      </c>
      <c r="L101" s="65">
        <v>163</v>
      </c>
      <c r="M101" s="17">
        <v>178</v>
      </c>
      <c r="N101" s="17">
        <f t="shared" si="9"/>
        <v>2778</v>
      </c>
      <c r="O101" s="17"/>
    </row>
    <row r="102" spans="1:15" x14ac:dyDescent="0.2">
      <c r="A102" s="19" t="s">
        <v>113</v>
      </c>
      <c r="B102" s="17">
        <v>2435</v>
      </c>
      <c r="C102" s="17">
        <v>2127</v>
      </c>
      <c r="D102" s="65">
        <v>2281</v>
      </c>
      <c r="E102" s="17">
        <v>2689</v>
      </c>
      <c r="F102" s="17">
        <v>1735</v>
      </c>
      <c r="G102" s="17">
        <v>1381</v>
      </c>
      <c r="H102" s="17">
        <v>4568</v>
      </c>
      <c r="I102" s="65">
        <v>2658</v>
      </c>
      <c r="J102" s="65">
        <v>3967</v>
      </c>
      <c r="K102" s="17">
        <v>4189</v>
      </c>
      <c r="L102" s="17">
        <v>4528</v>
      </c>
      <c r="M102" s="17">
        <v>3365</v>
      </c>
      <c r="N102" s="17">
        <f t="shared" si="9"/>
        <v>35923</v>
      </c>
      <c r="O102" s="17"/>
    </row>
    <row r="103" spans="1:15" x14ac:dyDescent="0.2">
      <c r="B103" s="47"/>
      <c r="N103" s="47"/>
      <c r="O103" s="3"/>
    </row>
    <row r="104" spans="1:15" x14ac:dyDescent="0.2">
      <c r="B104" s="47"/>
      <c r="N104" s="47"/>
      <c r="O104" s="3"/>
    </row>
    <row r="105" spans="1:15" x14ac:dyDescent="0.2">
      <c r="B105" s="47"/>
      <c r="N105" s="47"/>
      <c r="O105" s="3"/>
    </row>
    <row r="106" spans="1:15" x14ac:dyDescent="0.2">
      <c r="B106" s="47"/>
      <c r="N106" s="47"/>
      <c r="O106" s="3"/>
    </row>
    <row r="107" spans="1:15" x14ac:dyDescent="0.2">
      <c r="B107" s="47"/>
      <c r="N107" s="47"/>
      <c r="O107" s="3"/>
    </row>
    <row r="108" spans="1:15" x14ac:dyDescent="0.2">
      <c r="B108" s="47"/>
      <c r="N108" s="47"/>
      <c r="O108" s="3"/>
    </row>
    <row r="109" spans="1:15" x14ac:dyDescent="0.2">
      <c r="B109" s="47"/>
      <c r="N109" s="47"/>
      <c r="O109" s="3"/>
    </row>
    <row r="110" spans="1:15" x14ac:dyDescent="0.2">
      <c r="B110" s="47"/>
      <c r="N110" s="47"/>
      <c r="O110" s="3"/>
    </row>
    <row r="111" spans="1:15" x14ac:dyDescent="0.2">
      <c r="B111" s="47"/>
      <c r="N111" s="47"/>
      <c r="O111" s="3"/>
    </row>
    <row r="112" spans="1:15" x14ac:dyDescent="0.2">
      <c r="A112" s="1"/>
      <c r="B112" s="47"/>
      <c r="N112" s="47"/>
      <c r="O112" s="3"/>
    </row>
    <row r="113" spans="2:14" x14ac:dyDescent="0.2">
      <c r="B113" s="47"/>
      <c r="N113" s="47"/>
    </row>
  </sheetData>
  <protectedRanges>
    <protectedRange password="EC4A" sqref="A68 N69:O69" name="chronic care total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5 O97:O112 O1:O95" name="average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8 N12:O15 N38:O38 N29:O29 A7:A8 N7:O8 A12:A15" name="totals_1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13"/>
  <sheetViews>
    <sheetView topLeftCell="A30" zoomScale="115" zoomScaleNormal="115" workbookViewId="0">
      <selection activeCell="A23" sqref="A23"/>
    </sheetView>
  </sheetViews>
  <sheetFormatPr defaultRowHeight="12.75" x14ac:dyDescent="0.2"/>
  <cols>
    <col min="1" max="1" width="47" customWidth="1"/>
    <col min="12" max="12" width="8.7109375" customWidth="1"/>
    <col min="13" max="13" width="8.28515625" customWidth="1"/>
  </cols>
  <sheetData>
    <row r="1" spans="1:15" ht="13.5" thickBot="1" x14ac:dyDescent="0.25">
      <c r="A1" s="38" t="s">
        <v>155</v>
      </c>
      <c r="B1" s="44">
        <v>2020</v>
      </c>
      <c r="C1" s="7">
        <v>2020</v>
      </c>
      <c r="D1" s="7">
        <v>2020</v>
      </c>
      <c r="E1" s="7">
        <v>2021</v>
      </c>
      <c r="F1" s="77">
        <v>2021</v>
      </c>
      <c r="G1" s="7">
        <v>2021</v>
      </c>
      <c r="H1" s="7">
        <v>2021</v>
      </c>
      <c r="I1" s="7">
        <v>2021</v>
      </c>
      <c r="J1" s="7">
        <v>2021</v>
      </c>
      <c r="K1" s="7">
        <v>2021</v>
      </c>
      <c r="L1" s="7">
        <v>2021</v>
      </c>
      <c r="M1" s="7">
        <v>2021</v>
      </c>
      <c r="N1" s="48"/>
      <c r="O1" s="6"/>
    </row>
    <row r="2" spans="1:15" ht="13.5" thickBot="1" x14ac:dyDescent="0.25">
      <c r="A2" s="5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68" t="s">
        <v>15</v>
      </c>
      <c r="B3" s="17">
        <v>958</v>
      </c>
      <c r="C3" s="17">
        <v>991</v>
      </c>
      <c r="D3" s="17">
        <v>1003</v>
      </c>
      <c r="E3" s="17">
        <v>1026</v>
      </c>
      <c r="F3" s="17">
        <v>1059</v>
      </c>
      <c r="G3" s="17">
        <v>1075</v>
      </c>
      <c r="H3" s="17">
        <v>1091</v>
      </c>
      <c r="I3" s="17">
        <v>1105</v>
      </c>
      <c r="J3" s="17">
        <v>1113</v>
      </c>
      <c r="K3" s="17">
        <v>1135</v>
      </c>
      <c r="L3" s="17">
        <v>1133</v>
      </c>
      <c r="M3" s="17">
        <v>1123</v>
      </c>
      <c r="N3" s="17">
        <f>SUM(B3:M3)</f>
        <v>12812</v>
      </c>
      <c r="O3" s="17">
        <f>AVERAGE(B3:M3)</f>
        <v>1067.6666666666667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27"/>
    </row>
    <row r="6" spans="1:15" x14ac:dyDescent="0.2">
      <c r="A6" s="67" t="s">
        <v>17</v>
      </c>
      <c r="B6" s="17">
        <v>3</v>
      </c>
      <c r="C6" s="17">
        <v>6</v>
      </c>
      <c r="D6" s="17">
        <v>6</v>
      </c>
      <c r="E6" s="17">
        <v>11</v>
      </c>
      <c r="F6" s="17">
        <v>5</v>
      </c>
      <c r="G6" s="17">
        <v>7</v>
      </c>
      <c r="H6" s="17">
        <v>5</v>
      </c>
      <c r="I6" s="17">
        <v>0</v>
      </c>
      <c r="J6" s="65">
        <v>5</v>
      </c>
      <c r="K6" s="17">
        <v>9</v>
      </c>
      <c r="L6" s="17">
        <v>13</v>
      </c>
      <c r="M6" s="17">
        <v>7</v>
      </c>
      <c r="N6" s="17">
        <f t="shared" ref="N6:N26" si="0">SUM(B6:M6)</f>
        <v>77</v>
      </c>
      <c r="O6" s="17">
        <f t="shared" ref="O6:O26" si="1">AVERAGE(B6:M6)</f>
        <v>6.416666666666667</v>
      </c>
    </row>
    <row r="7" spans="1:15" x14ac:dyDescent="0.2">
      <c r="A7" s="69" t="s">
        <v>18</v>
      </c>
      <c r="B7" s="17">
        <v>598</v>
      </c>
      <c r="C7" s="17">
        <v>501</v>
      </c>
      <c r="D7" s="17">
        <v>510</v>
      </c>
      <c r="E7" s="17">
        <v>415</v>
      </c>
      <c r="F7" s="17">
        <v>478</v>
      </c>
      <c r="G7" s="17">
        <v>636</v>
      </c>
      <c r="H7" s="17">
        <v>605</v>
      </c>
      <c r="I7" s="17">
        <v>662</v>
      </c>
      <c r="J7" s="65">
        <v>631</v>
      </c>
      <c r="K7" s="17">
        <v>746</v>
      </c>
      <c r="L7" s="17">
        <v>642</v>
      </c>
      <c r="M7" s="17">
        <v>633</v>
      </c>
      <c r="N7" s="17">
        <f t="shared" si="0"/>
        <v>7057</v>
      </c>
      <c r="O7" s="17">
        <f t="shared" si="1"/>
        <v>588.08333333333337</v>
      </c>
    </row>
    <row r="8" spans="1:15" x14ac:dyDescent="0.2">
      <c r="A8" s="69" t="s">
        <v>19</v>
      </c>
      <c r="B8" s="17">
        <v>397</v>
      </c>
      <c r="C8" s="17">
        <v>359</v>
      </c>
      <c r="D8" s="17">
        <v>319</v>
      </c>
      <c r="E8" s="17">
        <v>382</v>
      </c>
      <c r="F8" s="65">
        <v>459</v>
      </c>
      <c r="G8" s="17">
        <v>655</v>
      </c>
      <c r="H8" s="17">
        <v>403</v>
      </c>
      <c r="I8" s="17">
        <v>453</v>
      </c>
      <c r="J8" s="65">
        <v>567</v>
      </c>
      <c r="K8" s="17">
        <v>580</v>
      </c>
      <c r="L8" s="17">
        <v>434</v>
      </c>
      <c r="M8" s="17">
        <v>616</v>
      </c>
      <c r="N8" s="17">
        <f t="shared" si="0"/>
        <v>5624</v>
      </c>
      <c r="O8" s="17">
        <f t="shared" si="1"/>
        <v>468.66666666666669</v>
      </c>
    </row>
    <row r="9" spans="1:15" x14ac:dyDescent="0.2">
      <c r="A9" s="65" t="s">
        <v>20</v>
      </c>
      <c r="B9" s="17">
        <v>190</v>
      </c>
      <c r="C9" s="17">
        <v>155</v>
      </c>
      <c r="D9" s="17">
        <v>110</v>
      </c>
      <c r="E9" s="17">
        <v>132</v>
      </c>
      <c r="F9" s="65">
        <v>184</v>
      </c>
      <c r="G9" s="17">
        <v>425</v>
      </c>
      <c r="H9" s="17">
        <v>263</v>
      </c>
      <c r="I9" s="17">
        <v>299</v>
      </c>
      <c r="J9" s="65">
        <v>378</v>
      </c>
      <c r="K9" s="17">
        <v>319</v>
      </c>
      <c r="L9" s="17">
        <v>210</v>
      </c>
      <c r="M9" s="17">
        <v>376</v>
      </c>
      <c r="N9" s="17">
        <f t="shared" si="0"/>
        <v>3041</v>
      </c>
      <c r="O9" s="17">
        <f t="shared" si="1"/>
        <v>253.41666666666666</v>
      </c>
    </row>
    <row r="10" spans="1:15" x14ac:dyDescent="0.2">
      <c r="A10" s="65" t="s">
        <v>21</v>
      </c>
      <c r="B10" s="17">
        <v>116</v>
      </c>
      <c r="C10" s="17">
        <v>186</v>
      </c>
      <c r="D10" s="17">
        <v>191</v>
      </c>
      <c r="E10" s="17">
        <v>212</v>
      </c>
      <c r="F10" s="17">
        <v>249</v>
      </c>
      <c r="G10" s="17">
        <v>198</v>
      </c>
      <c r="H10" s="17">
        <v>116</v>
      </c>
      <c r="I10" s="17">
        <v>142</v>
      </c>
      <c r="J10" s="65">
        <v>162</v>
      </c>
      <c r="K10" s="17">
        <v>146</v>
      </c>
      <c r="L10" s="17">
        <v>131</v>
      </c>
      <c r="M10" s="17">
        <v>193</v>
      </c>
      <c r="N10" s="17">
        <f t="shared" si="0"/>
        <v>2042</v>
      </c>
      <c r="O10" s="17">
        <f t="shared" si="1"/>
        <v>170.16666666666666</v>
      </c>
    </row>
    <row r="11" spans="1:15" x14ac:dyDescent="0.2">
      <c r="A11" s="65" t="s">
        <v>23</v>
      </c>
      <c r="B11" s="17">
        <v>91</v>
      </c>
      <c r="C11" s="17">
        <v>18</v>
      </c>
      <c r="D11" s="17">
        <v>18</v>
      </c>
      <c r="E11" s="17">
        <v>38</v>
      </c>
      <c r="F11" s="17">
        <v>26</v>
      </c>
      <c r="G11" s="17">
        <v>32</v>
      </c>
      <c r="H11" s="17">
        <v>24</v>
      </c>
      <c r="I11" s="17">
        <v>12</v>
      </c>
      <c r="J11" s="17">
        <v>27</v>
      </c>
      <c r="K11" s="17">
        <v>60</v>
      </c>
      <c r="L11" s="17">
        <v>53</v>
      </c>
      <c r="M11" s="17">
        <v>47</v>
      </c>
      <c r="N11" s="17">
        <f t="shared" si="0"/>
        <v>446</v>
      </c>
      <c r="O11" s="17">
        <f t="shared" si="1"/>
        <v>37.166666666666664</v>
      </c>
    </row>
    <row r="12" spans="1:15" x14ac:dyDescent="0.2">
      <c r="A12" s="18" t="s">
        <v>24</v>
      </c>
      <c r="B12" s="17">
        <v>91</v>
      </c>
      <c r="C12" s="17">
        <v>139</v>
      </c>
      <c r="D12" s="17">
        <v>238</v>
      </c>
      <c r="E12" s="17">
        <v>142</v>
      </c>
      <c r="F12" s="17">
        <v>262</v>
      </c>
      <c r="G12" s="17">
        <v>262</v>
      </c>
      <c r="H12" s="17">
        <v>220</v>
      </c>
      <c r="I12" s="65">
        <v>215</v>
      </c>
      <c r="J12" s="65">
        <v>272</v>
      </c>
      <c r="K12" s="17">
        <v>221</v>
      </c>
      <c r="L12" s="17">
        <v>107</v>
      </c>
      <c r="M12" s="17">
        <v>295</v>
      </c>
      <c r="N12" s="17">
        <f t="shared" si="0"/>
        <v>2464</v>
      </c>
      <c r="O12" s="17">
        <f t="shared" si="1"/>
        <v>205.33333333333334</v>
      </c>
    </row>
    <row r="13" spans="1:15" x14ac:dyDescent="0.2">
      <c r="A13" s="69" t="s">
        <v>125</v>
      </c>
      <c r="B13" s="17">
        <v>0</v>
      </c>
      <c r="C13" s="17">
        <v>0</v>
      </c>
      <c r="D13" s="17">
        <v>0</v>
      </c>
      <c r="E13" s="17">
        <v>1</v>
      </c>
      <c r="F13" s="17">
        <v>1</v>
      </c>
      <c r="G13" s="17">
        <v>0</v>
      </c>
      <c r="H13" s="65">
        <v>5</v>
      </c>
      <c r="I13" s="17">
        <v>3</v>
      </c>
      <c r="J13" s="65">
        <v>0</v>
      </c>
      <c r="K13" s="65">
        <v>0</v>
      </c>
      <c r="L13" s="65">
        <v>1</v>
      </c>
      <c r="M13" s="17">
        <v>0</v>
      </c>
      <c r="N13" s="17">
        <f t="shared" si="0"/>
        <v>11</v>
      </c>
      <c r="O13" s="17">
        <f t="shared" si="1"/>
        <v>0.91666666666666663</v>
      </c>
    </row>
    <row r="14" spans="1:15" x14ac:dyDescent="0.2">
      <c r="A14" s="69" t="s">
        <v>140</v>
      </c>
      <c r="B14" s="17">
        <v>16</v>
      </c>
      <c r="C14" s="17">
        <v>20</v>
      </c>
      <c r="D14" s="17">
        <v>24</v>
      </c>
      <c r="E14" s="65">
        <v>55</v>
      </c>
      <c r="F14" s="17">
        <v>35</v>
      </c>
      <c r="G14" s="17">
        <v>21</v>
      </c>
      <c r="H14" s="65">
        <v>25</v>
      </c>
      <c r="I14" s="17">
        <v>25</v>
      </c>
      <c r="J14" s="17">
        <v>13</v>
      </c>
      <c r="K14" s="17">
        <v>21</v>
      </c>
      <c r="L14" s="17">
        <v>24</v>
      </c>
      <c r="M14" s="17">
        <v>32</v>
      </c>
      <c r="N14" s="17">
        <f t="shared" si="0"/>
        <v>311</v>
      </c>
      <c r="O14" s="17">
        <f t="shared" si="1"/>
        <v>25.916666666666668</v>
      </c>
    </row>
    <row r="15" spans="1:15" x14ac:dyDescent="0.2">
      <c r="A15" s="69" t="s">
        <v>141</v>
      </c>
      <c r="B15" s="65">
        <v>10</v>
      </c>
      <c r="C15" s="65">
        <v>14</v>
      </c>
      <c r="D15" s="65">
        <v>3</v>
      </c>
      <c r="E15" s="65">
        <v>7</v>
      </c>
      <c r="F15" s="65">
        <v>6</v>
      </c>
      <c r="G15" s="65">
        <v>7</v>
      </c>
      <c r="H15" s="65">
        <v>29</v>
      </c>
      <c r="I15" s="65">
        <v>8</v>
      </c>
      <c r="J15" s="17">
        <v>12</v>
      </c>
      <c r="K15" s="65">
        <v>17</v>
      </c>
      <c r="L15" s="65">
        <v>18</v>
      </c>
      <c r="M15" s="65">
        <v>27</v>
      </c>
      <c r="N15" s="17">
        <f t="shared" si="0"/>
        <v>158</v>
      </c>
      <c r="O15" s="17">
        <f t="shared" si="1"/>
        <v>13.166666666666666</v>
      </c>
    </row>
    <row r="16" spans="1:15" x14ac:dyDescent="0.2">
      <c r="A16" s="69" t="s">
        <v>142</v>
      </c>
      <c r="B16" s="17">
        <v>18</v>
      </c>
      <c r="C16" s="17">
        <v>22</v>
      </c>
      <c r="D16" s="17">
        <v>14</v>
      </c>
      <c r="E16" s="17">
        <v>16</v>
      </c>
      <c r="F16" s="17">
        <v>13</v>
      </c>
      <c r="G16" s="17">
        <v>17</v>
      </c>
      <c r="H16" s="17">
        <v>22</v>
      </c>
      <c r="I16" s="17">
        <v>17</v>
      </c>
      <c r="J16" s="17">
        <v>16</v>
      </c>
      <c r="K16" s="65">
        <v>19</v>
      </c>
      <c r="L16" s="69">
        <v>16</v>
      </c>
      <c r="M16" s="17">
        <v>12</v>
      </c>
      <c r="N16" s="17">
        <f t="shared" si="0"/>
        <v>202</v>
      </c>
      <c r="O16" s="17">
        <f t="shared" si="1"/>
        <v>16.833333333333332</v>
      </c>
    </row>
    <row r="17" spans="1:15" x14ac:dyDescent="0.2">
      <c r="A17" s="69" t="s">
        <v>143</v>
      </c>
      <c r="B17" s="17">
        <v>26</v>
      </c>
      <c r="C17" s="17">
        <v>7</v>
      </c>
      <c r="D17" s="17">
        <v>13</v>
      </c>
      <c r="E17" s="17">
        <v>18</v>
      </c>
      <c r="F17" s="65">
        <v>13</v>
      </c>
      <c r="G17" s="17">
        <v>7</v>
      </c>
      <c r="H17" s="17">
        <v>20</v>
      </c>
      <c r="I17" s="17">
        <v>26</v>
      </c>
      <c r="J17" s="17">
        <v>11</v>
      </c>
      <c r="K17" s="65">
        <v>12</v>
      </c>
      <c r="L17" s="69">
        <v>16</v>
      </c>
      <c r="M17" s="17">
        <v>6</v>
      </c>
      <c r="N17" s="17">
        <f t="shared" si="0"/>
        <v>175</v>
      </c>
      <c r="O17" s="17">
        <f t="shared" si="1"/>
        <v>14.583333333333334</v>
      </c>
    </row>
    <row r="18" spans="1:15" x14ac:dyDescent="0.2">
      <c r="A18" s="69" t="s">
        <v>144</v>
      </c>
      <c r="B18" s="17">
        <v>108</v>
      </c>
      <c r="C18" s="17">
        <v>145</v>
      </c>
      <c r="D18" s="17">
        <v>208</v>
      </c>
      <c r="E18" s="17">
        <v>146</v>
      </c>
      <c r="F18" s="17">
        <v>119</v>
      </c>
      <c r="G18" s="17">
        <v>131</v>
      </c>
      <c r="H18" s="17">
        <v>158</v>
      </c>
      <c r="I18" s="17">
        <v>107</v>
      </c>
      <c r="J18" s="17">
        <v>27</v>
      </c>
      <c r="K18" s="65">
        <v>98</v>
      </c>
      <c r="L18" s="69">
        <v>152</v>
      </c>
      <c r="M18" s="17">
        <v>126</v>
      </c>
      <c r="N18" s="17">
        <f t="shared" si="0"/>
        <v>1525</v>
      </c>
      <c r="O18" s="17">
        <f t="shared" si="1"/>
        <v>127.08333333333333</v>
      </c>
    </row>
    <row r="19" spans="1:15" x14ac:dyDescent="0.2">
      <c r="A19" s="65" t="s">
        <v>28</v>
      </c>
      <c r="B19" s="17">
        <v>42</v>
      </c>
      <c r="C19" s="17">
        <v>44</v>
      </c>
      <c r="D19" s="17">
        <v>44</v>
      </c>
      <c r="E19" s="17">
        <v>49</v>
      </c>
      <c r="F19" s="17">
        <v>49</v>
      </c>
      <c r="G19" s="17">
        <v>54</v>
      </c>
      <c r="H19" s="65">
        <v>44</v>
      </c>
      <c r="I19" s="17">
        <v>37</v>
      </c>
      <c r="J19" s="17">
        <v>42</v>
      </c>
      <c r="K19" s="65">
        <v>60</v>
      </c>
      <c r="L19" s="18">
        <v>48</v>
      </c>
      <c r="M19" s="17">
        <v>42</v>
      </c>
      <c r="N19" s="17">
        <f t="shared" si="0"/>
        <v>555</v>
      </c>
      <c r="O19" s="17">
        <f t="shared" si="1"/>
        <v>46.25</v>
      </c>
    </row>
    <row r="20" spans="1:15" x14ac:dyDescent="0.2">
      <c r="A20" s="65" t="s">
        <v>29</v>
      </c>
      <c r="B20" s="17">
        <v>101</v>
      </c>
      <c r="C20" s="17">
        <v>151</v>
      </c>
      <c r="D20" s="17">
        <v>132</v>
      </c>
      <c r="E20" s="17">
        <v>132</v>
      </c>
      <c r="F20" s="17">
        <v>87</v>
      </c>
      <c r="G20" s="17">
        <v>79</v>
      </c>
      <c r="H20" s="17">
        <v>121</v>
      </c>
      <c r="I20" s="65">
        <v>80</v>
      </c>
      <c r="J20" s="65">
        <v>93</v>
      </c>
      <c r="K20" s="17">
        <v>92</v>
      </c>
      <c r="L20" s="17">
        <v>101</v>
      </c>
      <c r="M20" s="17">
        <v>126</v>
      </c>
      <c r="N20" s="17">
        <f t="shared" si="0"/>
        <v>1295</v>
      </c>
      <c r="O20" s="17">
        <f t="shared" si="1"/>
        <v>107.91666666666667</v>
      </c>
    </row>
    <row r="21" spans="1:15" x14ac:dyDescent="0.2">
      <c r="A21" s="65" t="s">
        <v>30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42">
        <v>0</v>
      </c>
      <c r="L21" s="17">
        <v>0</v>
      </c>
      <c r="M21" s="17">
        <v>0</v>
      </c>
      <c r="N21" s="17">
        <f>SUM(B21:M21)</f>
        <v>0</v>
      </c>
      <c r="O21" s="17">
        <f>AVERAGE(B21:M21)</f>
        <v>0</v>
      </c>
    </row>
    <row r="22" spans="1:15" x14ac:dyDescent="0.2">
      <c r="A22" s="65" t="s">
        <v>31</v>
      </c>
      <c r="B22" s="17">
        <v>31</v>
      </c>
      <c r="C22" s="17">
        <v>39</v>
      </c>
      <c r="D22" s="17">
        <v>59</v>
      </c>
      <c r="E22" s="17">
        <v>39</v>
      </c>
      <c r="F22" s="65">
        <v>64</v>
      </c>
      <c r="G22" s="65">
        <v>63</v>
      </c>
      <c r="H22" s="17">
        <v>57</v>
      </c>
      <c r="I22" s="65">
        <v>51</v>
      </c>
      <c r="J22" s="17">
        <v>65</v>
      </c>
      <c r="K22" s="17">
        <v>61</v>
      </c>
      <c r="L22" s="65">
        <v>43</v>
      </c>
      <c r="M22" s="17">
        <v>55</v>
      </c>
      <c r="N22" s="17">
        <f t="shared" si="0"/>
        <v>627</v>
      </c>
      <c r="O22" s="17">
        <f t="shared" si="1"/>
        <v>52.25</v>
      </c>
    </row>
    <row r="23" spans="1:15" x14ac:dyDescent="0.2">
      <c r="A23" s="65" t="s">
        <v>32</v>
      </c>
      <c r="B23" s="17">
        <v>29</v>
      </c>
      <c r="C23" s="17">
        <v>35</v>
      </c>
      <c r="D23" s="17">
        <v>50</v>
      </c>
      <c r="E23" s="17">
        <v>33</v>
      </c>
      <c r="F23" s="65">
        <v>53</v>
      </c>
      <c r="G23" s="65">
        <v>48</v>
      </c>
      <c r="H23" s="17">
        <v>39</v>
      </c>
      <c r="I23" s="65">
        <v>38</v>
      </c>
      <c r="J23" s="17">
        <v>48</v>
      </c>
      <c r="K23" s="17">
        <v>53</v>
      </c>
      <c r="L23" s="65">
        <v>32</v>
      </c>
      <c r="M23" s="17">
        <v>46</v>
      </c>
      <c r="N23" s="17">
        <f t="shared" si="0"/>
        <v>504</v>
      </c>
      <c r="O23" s="17">
        <f t="shared" si="1"/>
        <v>42</v>
      </c>
    </row>
    <row r="24" spans="1:15" x14ac:dyDescent="0.2">
      <c r="A24" s="17" t="s">
        <v>33</v>
      </c>
      <c r="B24" s="17">
        <v>2</v>
      </c>
      <c r="C24" s="17">
        <v>4</v>
      </c>
      <c r="D24" s="17">
        <v>9</v>
      </c>
      <c r="E24" s="17">
        <v>6</v>
      </c>
      <c r="F24" s="65">
        <v>11</v>
      </c>
      <c r="G24" s="65">
        <v>15</v>
      </c>
      <c r="H24" s="17">
        <v>18</v>
      </c>
      <c r="I24" s="65">
        <v>13</v>
      </c>
      <c r="J24" s="17">
        <v>17</v>
      </c>
      <c r="K24" s="17">
        <v>8</v>
      </c>
      <c r="L24" s="65">
        <v>11</v>
      </c>
      <c r="M24" s="17">
        <v>9</v>
      </c>
      <c r="N24" s="17">
        <f t="shared" si="0"/>
        <v>123</v>
      </c>
      <c r="O24" s="17">
        <f t="shared" si="1"/>
        <v>10.25</v>
      </c>
    </row>
    <row r="25" spans="1:15" x14ac:dyDescent="0.2">
      <c r="A25" s="17" t="s">
        <v>34</v>
      </c>
      <c r="B25" s="17">
        <v>14</v>
      </c>
      <c r="C25" s="17">
        <v>17</v>
      </c>
      <c r="D25" s="17">
        <v>14</v>
      </c>
      <c r="E25" s="17">
        <v>16</v>
      </c>
      <c r="F25" s="17">
        <v>28</v>
      </c>
      <c r="G25" s="65">
        <v>33</v>
      </c>
      <c r="H25" s="65">
        <v>15</v>
      </c>
      <c r="I25" s="65">
        <v>29</v>
      </c>
      <c r="J25" s="65">
        <v>30</v>
      </c>
      <c r="K25" s="17">
        <v>17</v>
      </c>
      <c r="L25" s="17">
        <v>7</v>
      </c>
      <c r="M25" s="17">
        <v>28</v>
      </c>
      <c r="N25" s="17">
        <f t="shared" si="0"/>
        <v>248</v>
      </c>
      <c r="O25" s="17">
        <f t="shared" si="1"/>
        <v>20.666666666666668</v>
      </c>
    </row>
    <row r="26" spans="1:15" ht="13.5" thickBot="1" x14ac:dyDescent="0.25">
      <c r="A26" s="70" t="s">
        <v>35</v>
      </c>
      <c r="B26" s="17">
        <v>0</v>
      </c>
      <c r="C26" s="17">
        <v>3</v>
      </c>
      <c r="D26" s="17">
        <v>2</v>
      </c>
      <c r="E26" s="17">
        <v>4</v>
      </c>
      <c r="F26" s="17">
        <v>3</v>
      </c>
      <c r="G26" s="17">
        <v>3</v>
      </c>
      <c r="H26" s="17">
        <v>2</v>
      </c>
      <c r="I26" s="17">
        <v>1</v>
      </c>
      <c r="J26" s="17">
        <v>3</v>
      </c>
      <c r="K26" s="17">
        <v>0</v>
      </c>
      <c r="L26" s="17">
        <v>2</v>
      </c>
      <c r="M26" s="17">
        <v>2</v>
      </c>
      <c r="N26" s="17">
        <f t="shared" si="0"/>
        <v>25</v>
      </c>
      <c r="O26" s="17">
        <f t="shared" si="1"/>
        <v>2.0833333333333335</v>
      </c>
    </row>
    <row r="27" spans="1:15" ht="13.5" thickBot="1" x14ac:dyDescent="0.25">
      <c r="A27" s="5" t="s">
        <v>36</v>
      </c>
      <c r="B27" s="46"/>
      <c r="C27" s="11"/>
      <c r="D27" s="11">
        <v>172</v>
      </c>
      <c r="E27" s="11"/>
      <c r="F27" s="11"/>
      <c r="G27" s="11"/>
      <c r="H27" s="11"/>
      <c r="I27" s="11"/>
      <c r="J27" s="11"/>
      <c r="K27" s="11"/>
      <c r="L27" s="11"/>
      <c r="M27" s="11"/>
      <c r="N27" s="50"/>
      <c r="O27" s="10"/>
    </row>
    <row r="28" spans="1:15" x14ac:dyDescent="0.2">
      <c r="A28" s="71" t="s">
        <v>37</v>
      </c>
      <c r="B28" s="17">
        <v>100</v>
      </c>
      <c r="C28" s="17">
        <v>100</v>
      </c>
      <c r="D28" s="65">
        <v>114</v>
      </c>
      <c r="E28" s="65">
        <v>103</v>
      </c>
      <c r="F28" s="17">
        <v>133</v>
      </c>
      <c r="G28" s="17">
        <v>183</v>
      </c>
      <c r="H28" s="17">
        <v>128</v>
      </c>
      <c r="I28" s="65">
        <v>127</v>
      </c>
      <c r="J28" s="65">
        <v>155</v>
      </c>
      <c r="K28" s="65">
        <v>124</v>
      </c>
      <c r="L28" s="65">
        <v>110</v>
      </c>
      <c r="M28" s="17">
        <v>130</v>
      </c>
      <c r="N28" s="17">
        <f t="shared" ref="N28:N36" si="2">SUM(B28:M28)</f>
        <v>1507</v>
      </c>
      <c r="O28" s="17">
        <f t="shared" ref="O28:O36" si="3">AVERAGE(B28:M28)</f>
        <v>125.58333333333333</v>
      </c>
    </row>
    <row r="29" spans="1:15" x14ac:dyDescent="0.2">
      <c r="A29" s="66" t="s">
        <v>38</v>
      </c>
      <c r="B29" s="17">
        <v>34</v>
      </c>
      <c r="C29" s="17">
        <v>54</v>
      </c>
      <c r="D29" s="65">
        <v>48</v>
      </c>
      <c r="E29" s="17">
        <v>33</v>
      </c>
      <c r="F29" s="17">
        <v>43</v>
      </c>
      <c r="G29" s="17">
        <v>55</v>
      </c>
      <c r="H29" s="17">
        <v>47</v>
      </c>
      <c r="I29" s="65">
        <v>42</v>
      </c>
      <c r="J29" s="65">
        <v>57</v>
      </c>
      <c r="K29" s="65">
        <v>33</v>
      </c>
      <c r="L29" s="17">
        <v>44</v>
      </c>
      <c r="M29" s="17">
        <v>52</v>
      </c>
      <c r="N29" s="17">
        <f t="shared" si="2"/>
        <v>542</v>
      </c>
      <c r="O29" s="17">
        <f t="shared" si="3"/>
        <v>45.166666666666664</v>
      </c>
    </row>
    <row r="30" spans="1:15" x14ac:dyDescent="0.2">
      <c r="A30" s="66" t="s">
        <v>39</v>
      </c>
      <c r="B30" s="17">
        <v>66</v>
      </c>
      <c r="C30" s="17">
        <v>46</v>
      </c>
      <c r="D30" s="65">
        <v>66</v>
      </c>
      <c r="E30" s="65">
        <v>70</v>
      </c>
      <c r="F30" s="17">
        <v>90</v>
      </c>
      <c r="G30" s="17">
        <v>128</v>
      </c>
      <c r="H30" s="17">
        <v>81</v>
      </c>
      <c r="I30" s="65">
        <v>85</v>
      </c>
      <c r="J30" s="65">
        <v>98</v>
      </c>
      <c r="K30" s="65">
        <v>91</v>
      </c>
      <c r="L30" s="65">
        <v>66</v>
      </c>
      <c r="M30" s="17">
        <v>78</v>
      </c>
      <c r="N30" s="17">
        <f t="shared" si="2"/>
        <v>965</v>
      </c>
      <c r="O30" s="17">
        <f t="shared" si="3"/>
        <v>80.416666666666671</v>
      </c>
    </row>
    <row r="31" spans="1:15" x14ac:dyDescent="0.2">
      <c r="A31" s="66" t="s">
        <v>40</v>
      </c>
      <c r="B31" s="17">
        <v>215</v>
      </c>
      <c r="C31" s="17">
        <v>129</v>
      </c>
      <c r="D31" s="65">
        <v>176</v>
      </c>
      <c r="E31" s="65">
        <v>172</v>
      </c>
      <c r="F31" s="17">
        <v>169</v>
      </c>
      <c r="G31" s="17">
        <v>233</v>
      </c>
      <c r="H31" s="17">
        <v>194</v>
      </c>
      <c r="I31" s="65">
        <v>195</v>
      </c>
      <c r="J31" s="65">
        <v>196</v>
      </c>
      <c r="K31" s="17">
        <v>183</v>
      </c>
      <c r="L31" s="65">
        <v>191</v>
      </c>
      <c r="M31" s="17">
        <v>206</v>
      </c>
      <c r="N31" s="17">
        <f t="shared" si="2"/>
        <v>2259</v>
      </c>
      <c r="O31" s="17">
        <f t="shared" si="3"/>
        <v>188.25</v>
      </c>
    </row>
    <row r="32" spans="1:15" x14ac:dyDescent="0.2">
      <c r="A32" s="66" t="s">
        <v>41</v>
      </c>
      <c r="B32" s="17">
        <v>162</v>
      </c>
      <c r="C32" s="17">
        <v>96</v>
      </c>
      <c r="D32" s="65">
        <v>89</v>
      </c>
      <c r="E32" s="65">
        <v>94</v>
      </c>
      <c r="F32" s="17">
        <v>100</v>
      </c>
      <c r="G32" s="17">
        <v>152</v>
      </c>
      <c r="H32" s="17">
        <v>134</v>
      </c>
      <c r="I32" s="65">
        <v>155</v>
      </c>
      <c r="J32" s="65">
        <v>122</v>
      </c>
      <c r="K32" s="65">
        <v>147</v>
      </c>
      <c r="L32" s="65">
        <v>122</v>
      </c>
      <c r="M32" s="17">
        <v>144</v>
      </c>
      <c r="N32" s="17">
        <f t="shared" si="2"/>
        <v>1517</v>
      </c>
      <c r="O32" s="17">
        <f t="shared" si="3"/>
        <v>126.41666666666667</v>
      </c>
    </row>
    <row r="33" spans="1:15" x14ac:dyDescent="0.2">
      <c r="A33" s="66" t="s">
        <v>42</v>
      </c>
      <c r="B33" s="17">
        <v>53</v>
      </c>
      <c r="C33" s="17">
        <v>33</v>
      </c>
      <c r="D33" s="65">
        <v>87</v>
      </c>
      <c r="E33" s="17">
        <v>78</v>
      </c>
      <c r="F33" s="17">
        <v>69</v>
      </c>
      <c r="G33" s="17">
        <v>81</v>
      </c>
      <c r="H33" s="17">
        <v>60</v>
      </c>
      <c r="I33" s="65">
        <v>40</v>
      </c>
      <c r="J33" s="65">
        <v>74</v>
      </c>
      <c r="K33" s="17">
        <v>36</v>
      </c>
      <c r="L33" s="65">
        <v>69</v>
      </c>
      <c r="M33" s="17">
        <v>62</v>
      </c>
      <c r="N33" s="17">
        <f t="shared" si="2"/>
        <v>742</v>
      </c>
      <c r="O33" s="17">
        <f t="shared" si="3"/>
        <v>61.833333333333336</v>
      </c>
    </row>
    <row r="34" spans="1:15" x14ac:dyDescent="0.2">
      <c r="A34" s="66" t="s">
        <v>43</v>
      </c>
      <c r="B34" s="17">
        <v>315</v>
      </c>
      <c r="C34" s="17">
        <v>229</v>
      </c>
      <c r="D34" s="65">
        <v>290</v>
      </c>
      <c r="E34" s="65">
        <v>275</v>
      </c>
      <c r="F34" s="17">
        <v>302</v>
      </c>
      <c r="G34" s="65">
        <v>288</v>
      </c>
      <c r="H34" s="65">
        <v>215</v>
      </c>
      <c r="I34" s="65">
        <v>331</v>
      </c>
      <c r="J34" s="65">
        <v>335</v>
      </c>
      <c r="K34" s="17">
        <v>238</v>
      </c>
      <c r="L34" s="65">
        <v>188</v>
      </c>
      <c r="M34" s="17">
        <v>215</v>
      </c>
      <c r="N34" s="17">
        <f t="shared" si="2"/>
        <v>3221</v>
      </c>
      <c r="O34" s="17">
        <f t="shared" si="3"/>
        <v>268.41666666666669</v>
      </c>
    </row>
    <row r="35" spans="1:15" x14ac:dyDescent="0.2">
      <c r="A35" s="72" t="s">
        <v>145</v>
      </c>
      <c r="B35" s="17">
        <v>14</v>
      </c>
      <c r="C35" s="17">
        <v>19</v>
      </c>
      <c r="D35" s="65">
        <v>12</v>
      </c>
      <c r="E35" s="65">
        <v>6</v>
      </c>
      <c r="F35" s="17">
        <v>6</v>
      </c>
      <c r="G35" s="65">
        <v>4</v>
      </c>
      <c r="H35" s="65">
        <v>4</v>
      </c>
      <c r="I35" s="65">
        <v>7</v>
      </c>
      <c r="J35" s="65">
        <v>9</v>
      </c>
      <c r="K35" s="17">
        <v>18</v>
      </c>
      <c r="L35" s="82">
        <v>15</v>
      </c>
      <c r="M35" s="17">
        <v>6</v>
      </c>
      <c r="N35" s="17">
        <f t="shared" si="2"/>
        <v>120</v>
      </c>
      <c r="O35" s="17">
        <f t="shared" si="3"/>
        <v>10</v>
      </c>
    </row>
    <row r="36" spans="1:15" ht="13.5" thickBot="1" x14ac:dyDescent="0.25">
      <c r="A36" s="73" t="s">
        <v>126</v>
      </c>
      <c r="B36" s="17">
        <v>2</v>
      </c>
      <c r="C36" s="17">
        <v>4</v>
      </c>
      <c r="D36" s="65">
        <v>5</v>
      </c>
      <c r="E36" s="65">
        <v>6</v>
      </c>
      <c r="F36" s="17">
        <v>5</v>
      </c>
      <c r="G36" s="17">
        <v>8</v>
      </c>
      <c r="H36" s="17">
        <v>2</v>
      </c>
      <c r="I36" s="65">
        <v>7</v>
      </c>
      <c r="J36" s="65">
        <v>5</v>
      </c>
      <c r="K36" s="17">
        <v>4</v>
      </c>
      <c r="L36" s="65">
        <v>5</v>
      </c>
      <c r="M36" s="17">
        <v>5</v>
      </c>
      <c r="N36" s="17">
        <f t="shared" si="2"/>
        <v>58</v>
      </c>
      <c r="O36" s="17">
        <f t="shared" si="3"/>
        <v>4.833333333333333</v>
      </c>
    </row>
    <row r="37" spans="1:15" ht="13.5" thickBot="1" x14ac:dyDescent="0.25">
      <c r="A37" s="5" t="s">
        <v>45</v>
      </c>
      <c r="B37" s="4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50"/>
      <c r="O37" s="53"/>
    </row>
    <row r="38" spans="1:15" x14ac:dyDescent="0.2">
      <c r="A38" s="74" t="s">
        <v>46</v>
      </c>
      <c r="B38" s="18">
        <v>50</v>
      </c>
      <c r="C38" s="17">
        <v>41</v>
      </c>
      <c r="D38" s="17">
        <v>42</v>
      </c>
      <c r="E38" s="17">
        <v>41</v>
      </c>
      <c r="F38" s="65">
        <v>42</v>
      </c>
      <c r="G38" s="65">
        <v>44</v>
      </c>
      <c r="H38" s="65">
        <v>56</v>
      </c>
      <c r="I38" s="65">
        <v>66</v>
      </c>
      <c r="J38" s="65">
        <v>53</v>
      </c>
      <c r="K38" s="17">
        <v>55</v>
      </c>
      <c r="L38" s="17">
        <v>40</v>
      </c>
      <c r="M38" s="17">
        <v>66</v>
      </c>
      <c r="N38" s="17">
        <f t="shared" ref="N38:N45" si="4">SUM(B38:M38)</f>
        <v>596</v>
      </c>
      <c r="O38" s="17">
        <f t="shared" ref="O38:O45" si="5">AVERAGE(B38:M38)</f>
        <v>49.666666666666664</v>
      </c>
    </row>
    <row r="39" spans="1:15" x14ac:dyDescent="0.2">
      <c r="A39" s="66" t="s">
        <v>47</v>
      </c>
      <c r="B39" s="17">
        <v>93</v>
      </c>
      <c r="C39" s="17">
        <v>92</v>
      </c>
      <c r="D39" s="17">
        <v>67</v>
      </c>
      <c r="E39" s="65">
        <v>24</v>
      </c>
      <c r="F39" s="17">
        <v>91</v>
      </c>
      <c r="G39" s="17">
        <v>145</v>
      </c>
      <c r="H39" s="17">
        <v>99</v>
      </c>
      <c r="I39" s="65">
        <v>69</v>
      </c>
      <c r="J39" s="65">
        <v>150</v>
      </c>
      <c r="K39" s="17">
        <v>204</v>
      </c>
      <c r="L39" s="17">
        <v>139</v>
      </c>
      <c r="M39" s="17">
        <v>172</v>
      </c>
      <c r="N39" s="17">
        <f t="shared" si="4"/>
        <v>1345</v>
      </c>
      <c r="O39" s="17">
        <f t="shared" si="5"/>
        <v>112.08333333333333</v>
      </c>
    </row>
    <row r="40" spans="1:15" x14ac:dyDescent="0.2">
      <c r="A40" s="78" t="s">
        <v>146</v>
      </c>
      <c r="B40" s="17">
        <v>16</v>
      </c>
      <c r="C40" s="17">
        <v>7</v>
      </c>
      <c r="D40" s="17">
        <v>17</v>
      </c>
      <c r="E40" s="17">
        <v>0</v>
      </c>
      <c r="F40" s="17">
        <v>82</v>
      </c>
      <c r="G40" s="17">
        <v>37</v>
      </c>
      <c r="H40" s="17">
        <v>27</v>
      </c>
      <c r="I40" s="17">
        <v>15</v>
      </c>
      <c r="J40" s="65">
        <v>33</v>
      </c>
      <c r="K40" s="17">
        <v>10</v>
      </c>
      <c r="L40" s="17">
        <v>2</v>
      </c>
      <c r="M40" s="17">
        <v>6</v>
      </c>
      <c r="N40" s="17">
        <f t="shared" si="4"/>
        <v>252</v>
      </c>
      <c r="O40" s="17">
        <f t="shared" si="5"/>
        <v>21</v>
      </c>
    </row>
    <row r="41" spans="1:15" x14ac:dyDescent="0.2">
      <c r="A41" s="78" t="s">
        <v>147</v>
      </c>
      <c r="B41" s="17">
        <v>30</v>
      </c>
      <c r="C41" s="17">
        <v>49</v>
      </c>
      <c r="D41" s="17">
        <v>30</v>
      </c>
      <c r="E41" s="17">
        <v>21</v>
      </c>
      <c r="F41" s="17">
        <v>6</v>
      </c>
      <c r="G41" s="17">
        <v>61</v>
      </c>
      <c r="H41" s="17">
        <v>42</v>
      </c>
      <c r="I41" s="17">
        <v>28</v>
      </c>
      <c r="J41" s="65">
        <v>89</v>
      </c>
      <c r="K41" s="17">
        <v>163</v>
      </c>
      <c r="L41" s="17">
        <v>95</v>
      </c>
      <c r="M41" s="17">
        <v>72</v>
      </c>
      <c r="N41" s="17">
        <f t="shared" si="4"/>
        <v>686</v>
      </c>
      <c r="O41" s="17">
        <f t="shared" si="5"/>
        <v>57.166666666666664</v>
      </c>
    </row>
    <row r="42" spans="1:15" x14ac:dyDescent="0.2">
      <c r="A42" s="66" t="s">
        <v>49</v>
      </c>
      <c r="B42" s="17">
        <v>42</v>
      </c>
      <c r="C42" s="17">
        <v>31</v>
      </c>
      <c r="D42" s="17">
        <v>18</v>
      </c>
      <c r="E42" s="17">
        <v>3</v>
      </c>
      <c r="F42" s="17">
        <v>3</v>
      </c>
      <c r="G42" s="17">
        <v>43</v>
      </c>
      <c r="H42" s="17">
        <v>24</v>
      </c>
      <c r="I42" s="17">
        <v>24</v>
      </c>
      <c r="J42" s="65">
        <v>18</v>
      </c>
      <c r="K42" s="17">
        <v>25</v>
      </c>
      <c r="L42" s="17">
        <v>30</v>
      </c>
      <c r="M42" s="17">
        <v>52</v>
      </c>
      <c r="N42" s="17">
        <f t="shared" si="4"/>
        <v>313</v>
      </c>
      <c r="O42" s="17">
        <f t="shared" si="5"/>
        <v>26.083333333333332</v>
      </c>
    </row>
    <row r="43" spans="1:15" x14ac:dyDescent="0.2">
      <c r="A43" s="66" t="s">
        <v>50</v>
      </c>
      <c r="B43" s="17">
        <v>5</v>
      </c>
      <c r="C43" s="17">
        <v>5</v>
      </c>
      <c r="D43" s="17">
        <v>2</v>
      </c>
      <c r="E43" s="65">
        <v>0</v>
      </c>
      <c r="F43" s="17">
        <v>0</v>
      </c>
      <c r="G43" s="17">
        <v>4</v>
      </c>
      <c r="H43" s="17">
        <v>6</v>
      </c>
      <c r="I43" s="17">
        <v>2</v>
      </c>
      <c r="J43" s="65">
        <v>10</v>
      </c>
      <c r="K43" s="17">
        <v>6</v>
      </c>
      <c r="L43" s="17">
        <v>12</v>
      </c>
      <c r="M43" s="17">
        <v>42</v>
      </c>
      <c r="N43" s="17">
        <f t="shared" si="4"/>
        <v>94</v>
      </c>
      <c r="O43" s="17">
        <f t="shared" si="5"/>
        <v>7.833333333333333</v>
      </c>
    </row>
    <row r="44" spans="1:15" x14ac:dyDescent="0.2">
      <c r="A44" s="66" t="s">
        <v>51</v>
      </c>
      <c r="B44" s="17">
        <v>5</v>
      </c>
      <c r="C44" s="17">
        <v>5</v>
      </c>
      <c r="D44" s="17">
        <v>3</v>
      </c>
      <c r="E44" s="17">
        <v>8</v>
      </c>
      <c r="F44" s="17">
        <v>6</v>
      </c>
      <c r="G44" s="17">
        <v>12</v>
      </c>
      <c r="H44" s="17">
        <v>10</v>
      </c>
      <c r="I44" s="17">
        <v>10</v>
      </c>
      <c r="J44" s="65">
        <v>25</v>
      </c>
      <c r="K44" s="17">
        <v>26</v>
      </c>
      <c r="L44" s="17">
        <v>6</v>
      </c>
      <c r="M44" s="17">
        <v>12</v>
      </c>
      <c r="N44" s="17">
        <f t="shared" si="4"/>
        <v>128</v>
      </c>
      <c r="O44" s="17">
        <f t="shared" si="5"/>
        <v>10.666666666666666</v>
      </c>
    </row>
    <row r="45" spans="1:15" ht="13.5" thickBot="1" x14ac:dyDescent="0.25">
      <c r="A45" s="72" t="s">
        <v>52</v>
      </c>
      <c r="B45" s="17">
        <v>0</v>
      </c>
      <c r="C45" s="17">
        <v>0</v>
      </c>
      <c r="D45" s="17">
        <v>0</v>
      </c>
      <c r="E45" s="65">
        <v>1</v>
      </c>
      <c r="F45" s="17">
        <v>0</v>
      </c>
      <c r="G45" s="17">
        <v>0</v>
      </c>
      <c r="H45" s="17">
        <v>0</v>
      </c>
      <c r="I45" s="17">
        <v>1</v>
      </c>
      <c r="J45" s="65">
        <v>0</v>
      </c>
      <c r="K45" s="17">
        <v>3</v>
      </c>
      <c r="L45" s="17">
        <v>3</v>
      </c>
      <c r="M45" s="17">
        <v>0</v>
      </c>
      <c r="N45" s="17">
        <f t="shared" si="4"/>
        <v>8</v>
      </c>
      <c r="O45" s="17">
        <f t="shared" si="5"/>
        <v>0.66666666666666663</v>
      </c>
    </row>
    <row r="46" spans="1:15" ht="13.5" thickBot="1" x14ac:dyDescent="0.25">
      <c r="A46" s="5" t="s">
        <v>53</v>
      </c>
      <c r="B46" s="4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50"/>
      <c r="O46" s="53"/>
    </row>
    <row r="47" spans="1:15" x14ac:dyDescent="0.2">
      <c r="A47" s="74" t="s">
        <v>54</v>
      </c>
      <c r="B47" s="17">
        <v>30</v>
      </c>
      <c r="C47" s="17">
        <v>18</v>
      </c>
      <c r="D47" s="17">
        <v>19</v>
      </c>
      <c r="E47" s="17">
        <v>17</v>
      </c>
      <c r="F47" s="17">
        <v>20</v>
      </c>
      <c r="G47" s="17">
        <v>10</v>
      </c>
      <c r="H47" s="17">
        <v>17</v>
      </c>
      <c r="I47" s="17">
        <v>15</v>
      </c>
      <c r="J47" s="65">
        <v>18</v>
      </c>
      <c r="K47" s="17">
        <v>28</v>
      </c>
      <c r="L47" s="17">
        <v>19</v>
      </c>
      <c r="M47" s="17">
        <v>17</v>
      </c>
      <c r="N47" s="17">
        <f t="shared" ref="N47:N53" si="6">SUM(B47:M47)</f>
        <v>228</v>
      </c>
      <c r="O47" s="17">
        <f t="shared" ref="O47:O53" si="7">AVERAGE(B47:M47)</f>
        <v>19</v>
      </c>
    </row>
    <row r="48" spans="1:15" x14ac:dyDescent="0.2">
      <c r="A48" s="66" t="s">
        <v>55</v>
      </c>
      <c r="B48" s="17">
        <v>54</v>
      </c>
      <c r="C48" s="17">
        <v>50</v>
      </c>
      <c r="D48" s="17">
        <v>47</v>
      </c>
      <c r="E48" s="17">
        <v>47</v>
      </c>
      <c r="F48" s="17">
        <v>46</v>
      </c>
      <c r="G48" s="17">
        <v>39</v>
      </c>
      <c r="H48" s="17">
        <v>44</v>
      </c>
      <c r="I48" s="17">
        <v>32</v>
      </c>
      <c r="J48" s="65">
        <v>45</v>
      </c>
      <c r="K48" s="17">
        <v>60</v>
      </c>
      <c r="L48" s="17">
        <v>50</v>
      </c>
      <c r="M48" s="17">
        <v>45</v>
      </c>
      <c r="N48" s="17">
        <f t="shared" si="6"/>
        <v>559</v>
      </c>
      <c r="O48" s="17">
        <f t="shared" si="7"/>
        <v>46.583333333333336</v>
      </c>
    </row>
    <row r="49" spans="1:15" x14ac:dyDescent="0.2">
      <c r="A49" s="66" t="s">
        <v>56</v>
      </c>
      <c r="B49" s="17">
        <v>4</v>
      </c>
      <c r="C49" s="17">
        <v>5</v>
      </c>
      <c r="D49" s="17">
        <v>5</v>
      </c>
      <c r="E49" s="17">
        <v>3</v>
      </c>
      <c r="F49" s="17">
        <v>5</v>
      </c>
      <c r="G49" s="17">
        <v>5</v>
      </c>
      <c r="H49" s="17">
        <v>6</v>
      </c>
      <c r="I49" s="17">
        <v>3</v>
      </c>
      <c r="J49" s="65">
        <v>5</v>
      </c>
      <c r="K49" s="17">
        <v>4</v>
      </c>
      <c r="L49" s="17">
        <v>5</v>
      </c>
      <c r="M49" s="17">
        <v>3</v>
      </c>
      <c r="N49" s="17">
        <f t="shared" si="6"/>
        <v>53</v>
      </c>
      <c r="O49" s="17">
        <f t="shared" si="7"/>
        <v>4.416666666666667</v>
      </c>
    </row>
    <row r="50" spans="1:15" x14ac:dyDescent="0.2">
      <c r="A50" s="66" t="s">
        <v>57</v>
      </c>
      <c r="B50" s="17">
        <v>10</v>
      </c>
      <c r="C50" s="17">
        <v>19</v>
      </c>
      <c r="D50" s="17">
        <v>19</v>
      </c>
      <c r="E50" s="17">
        <v>16</v>
      </c>
      <c r="F50" s="17">
        <v>15</v>
      </c>
      <c r="G50" s="65">
        <v>26</v>
      </c>
      <c r="H50" s="65">
        <v>12</v>
      </c>
      <c r="I50" s="17">
        <v>19</v>
      </c>
      <c r="J50" s="65">
        <v>11</v>
      </c>
      <c r="K50" s="17">
        <v>16</v>
      </c>
      <c r="L50" s="65">
        <v>45</v>
      </c>
      <c r="M50" s="17">
        <v>11</v>
      </c>
      <c r="N50" s="17">
        <f t="shared" si="6"/>
        <v>219</v>
      </c>
      <c r="O50" s="17">
        <f t="shared" si="7"/>
        <v>18.25</v>
      </c>
    </row>
    <row r="51" spans="1:15" x14ac:dyDescent="0.2">
      <c r="A51" s="66" t="s">
        <v>58</v>
      </c>
      <c r="B51" s="17">
        <v>2</v>
      </c>
      <c r="C51" s="17">
        <v>10</v>
      </c>
      <c r="D51" s="17">
        <v>5</v>
      </c>
      <c r="E51" s="17">
        <v>12</v>
      </c>
      <c r="F51" s="17">
        <v>13</v>
      </c>
      <c r="G51" s="65">
        <v>12</v>
      </c>
      <c r="H51" s="65">
        <v>15</v>
      </c>
      <c r="I51" s="65">
        <v>17</v>
      </c>
      <c r="J51" s="65">
        <v>18</v>
      </c>
      <c r="K51" s="17">
        <v>15</v>
      </c>
      <c r="L51" s="17">
        <v>14</v>
      </c>
      <c r="M51" s="17">
        <v>10</v>
      </c>
      <c r="N51" s="17">
        <f t="shared" si="6"/>
        <v>143</v>
      </c>
      <c r="O51" s="17">
        <f t="shared" si="7"/>
        <v>11.916666666666666</v>
      </c>
    </row>
    <row r="52" spans="1:15" x14ac:dyDescent="0.2">
      <c r="A52" s="66" t="s">
        <v>59</v>
      </c>
      <c r="B52" s="17">
        <v>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1</v>
      </c>
      <c r="I52" s="17">
        <v>0</v>
      </c>
      <c r="J52" s="17">
        <v>0</v>
      </c>
      <c r="K52" s="17">
        <v>0</v>
      </c>
      <c r="L52" s="17">
        <v>1</v>
      </c>
      <c r="M52" s="17">
        <v>0</v>
      </c>
      <c r="N52" s="17">
        <f t="shared" si="6"/>
        <v>3</v>
      </c>
      <c r="O52" s="17">
        <f t="shared" si="7"/>
        <v>0.25</v>
      </c>
    </row>
    <row r="53" spans="1:15" ht="13.5" thickBot="1" x14ac:dyDescent="0.25">
      <c r="A53" s="72" t="s">
        <v>60</v>
      </c>
      <c r="B53" s="17">
        <v>0</v>
      </c>
      <c r="C53" s="17">
        <v>2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1</v>
      </c>
      <c r="N53" s="17">
        <f t="shared" si="6"/>
        <v>3</v>
      </c>
      <c r="O53" s="17">
        <f t="shared" si="7"/>
        <v>0.25</v>
      </c>
    </row>
    <row r="54" spans="1:15" ht="13.5" thickBot="1" x14ac:dyDescent="0.25">
      <c r="A54" s="5" t="s">
        <v>62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53"/>
    </row>
    <row r="55" spans="1:15" x14ac:dyDescent="0.2">
      <c r="A55" s="30" t="s">
        <v>63</v>
      </c>
      <c r="B55" s="17">
        <v>658</v>
      </c>
      <c r="C55" s="17">
        <v>643</v>
      </c>
      <c r="D55" s="65">
        <v>638</v>
      </c>
      <c r="E55" s="17">
        <v>642</v>
      </c>
      <c r="F55" s="65">
        <v>650</v>
      </c>
      <c r="G55" s="65">
        <v>729</v>
      </c>
      <c r="H55" s="65">
        <v>791</v>
      </c>
      <c r="I55" s="65">
        <v>745</v>
      </c>
      <c r="J55" s="17">
        <v>799</v>
      </c>
      <c r="K55" s="65">
        <v>831</v>
      </c>
      <c r="L55" s="17">
        <v>850</v>
      </c>
      <c r="M55" s="17">
        <v>823</v>
      </c>
      <c r="N55" s="17">
        <f>SUM(B55:M55)</f>
        <v>8799</v>
      </c>
      <c r="O55" s="17">
        <f>AVERAGE(B55:M55)</f>
        <v>733.25</v>
      </c>
    </row>
    <row r="56" spans="1:15" ht="13.5" thickBot="1" x14ac:dyDescent="0.25">
      <c r="A56" s="29" t="s">
        <v>64</v>
      </c>
      <c r="B56" s="17">
        <v>299</v>
      </c>
      <c r="C56" s="17">
        <v>292</v>
      </c>
      <c r="D56" s="65">
        <v>296</v>
      </c>
      <c r="E56" s="17">
        <v>285</v>
      </c>
      <c r="F56" s="65">
        <v>278</v>
      </c>
      <c r="G56" s="65">
        <v>305</v>
      </c>
      <c r="H56" s="65">
        <v>296</v>
      </c>
      <c r="I56" s="65">
        <v>294</v>
      </c>
      <c r="J56" s="17">
        <v>315</v>
      </c>
      <c r="K56" s="65">
        <v>319</v>
      </c>
      <c r="L56" s="17">
        <v>308</v>
      </c>
      <c r="M56" s="17">
        <v>207</v>
      </c>
      <c r="N56" s="17">
        <f>SUM(B56:M56)</f>
        <v>3494</v>
      </c>
      <c r="O56" s="17">
        <f>AVERAGE(B56:M56)</f>
        <v>291.16666666666669</v>
      </c>
    </row>
    <row r="57" spans="1:15" ht="13.5" thickBot="1" x14ac:dyDescent="0.25">
      <c r="A57" s="5" t="s">
        <v>65</v>
      </c>
      <c r="B57" s="4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0"/>
      <c r="O57" s="53"/>
    </row>
    <row r="58" spans="1:15" x14ac:dyDescent="0.2">
      <c r="A58" s="74" t="s">
        <v>66</v>
      </c>
      <c r="B58" s="17">
        <v>17</v>
      </c>
      <c r="C58" s="17">
        <v>24</v>
      </c>
      <c r="D58" s="17">
        <v>43</v>
      </c>
      <c r="E58" s="17">
        <v>20</v>
      </c>
      <c r="F58" s="17">
        <v>19</v>
      </c>
      <c r="G58" s="65">
        <v>23</v>
      </c>
      <c r="H58" s="17">
        <v>56</v>
      </c>
      <c r="I58" s="17">
        <v>33</v>
      </c>
      <c r="J58" s="17">
        <v>38</v>
      </c>
      <c r="K58" s="17">
        <v>40</v>
      </c>
      <c r="L58" s="17">
        <v>31</v>
      </c>
      <c r="M58" s="17">
        <v>42</v>
      </c>
      <c r="N58" s="17">
        <f t="shared" ref="N58:N70" si="8">SUM(B58:M58)</f>
        <v>386</v>
      </c>
      <c r="O58" s="17">
        <f t="shared" ref="O58:O70" si="9">AVERAGE(B58:M58)</f>
        <v>32.166666666666664</v>
      </c>
    </row>
    <row r="59" spans="1:15" x14ac:dyDescent="0.2">
      <c r="A59" s="66" t="s">
        <v>67</v>
      </c>
      <c r="B59" s="17">
        <v>16</v>
      </c>
      <c r="C59" s="17">
        <v>14</v>
      </c>
      <c r="D59" s="17">
        <v>31</v>
      </c>
      <c r="E59" s="17">
        <v>18</v>
      </c>
      <c r="F59" s="17">
        <v>16</v>
      </c>
      <c r="G59" s="65">
        <v>10</v>
      </c>
      <c r="H59" s="17">
        <v>13</v>
      </c>
      <c r="I59" s="65">
        <v>16</v>
      </c>
      <c r="J59" s="17">
        <v>17</v>
      </c>
      <c r="K59" s="17">
        <v>12</v>
      </c>
      <c r="L59" s="17">
        <v>15</v>
      </c>
      <c r="M59" s="17">
        <v>12</v>
      </c>
      <c r="N59" s="17">
        <f t="shared" si="8"/>
        <v>190</v>
      </c>
      <c r="O59" s="17">
        <f t="shared" si="9"/>
        <v>15.833333333333334</v>
      </c>
    </row>
    <row r="60" spans="1:15" x14ac:dyDescent="0.2">
      <c r="A60" s="66" t="s">
        <v>68</v>
      </c>
      <c r="B60" s="17">
        <v>10</v>
      </c>
      <c r="C60" s="17">
        <v>9</v>
      </c>
      <c r="D60" s="17">
        <v>20</v>
      </c>
      <c r="E60" s="17">
        <v>13</v>
      </c>
      <c r="F60" s="17">
        <v>11</v>
      </c>
      <c r="G60" s="65">
        <v>19</v>
      </c>
      <c r="H60" s="17">
        <v>17</v>
      </c>
      <c r="I60" s="17">
        <v>8</v>
      </c>
      <c r="J60" s="17">
        <v>23</v>
      </c>
      <c r="K60" s="17">
        <v>16</v>
      </c>
      <c r="L60" s="17">
        <v>7</v>
      </c>
      <c r="M60" s="17">
        <v>22</v>
      </c>
      <c r="N60" s="17">
        <f t="shared" si="8"/>
        <v>175</v>
      </c>
      <c r="O60" s="17">
        <f t="shared" si="9"/>
        <v>14.583333333333334</v>
      </c>
    </row>
    <row r="61" spans="1:15" x14ac:dyDescent="0.2">
      <c r="A61" s="66" t="s">
        <v>69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65">
        <v>0</v>
      </c>
      <c r="H61" s="17">
        <v>0</v>
      </c>
      <c r="I61" s="17">
        <v>0</v>
      </c>
      <c r="J61" s="17">
        <v>1</v>
      </c>
      <c r="K61" s="17">
        <v>1</v>
      </c>
      <c r="L61" s="17">
        <v>1</v>
      </c>
      <c r="M61" s="17">
        <v>4</v>
      </c>
      <c r="N61" s="17">
        <f t="shared" si="8"/>
        <v>7</v>
      </c>
      <c r="O61" s="17">
        <f t="shared" si="9"/>
        <v>0.58333333333333337</v>
      </c>
    </row>
    <row r="62" spans="1:15" x14ac:dyDescent="0.2">
      <c r="A62" s="75" t="s">
        <v>131</v>
      </c>
      <c r="B62" s="17">
        <v>3</v>
      </c>
      <c r="C62" s="17">
        <v>6</v>
      </c>
      <c r="D62" s="17">
        <v>12</v>
      </c>
      <c r="E62" s="17">
        <v>10</v>
      </c>
      <c r="F62" s="17">
        <v>6</v>
      </c>
      <c r="G62" s="65">
        <v>8</v>
      </c>
      <c r="H62" s="17">
        <v>13</v>
      </c>
      <c r="I62" s="17">
        <v>5</v>
      </c>
      <c r="J62" s="17">
        <v>11</v>
      </c>
      <c r="K62" s="17">
        <v>11</v>
      </c>
      <c r="L62" s="17">
        <v>6</v>
      </c>
      <c r="M62" s="17">
        <v>14</v>
      </c>
      <c r="N62" s="17">
        <f t="shared" si="8"/>
        <v>105</v>
      </c>
      <c r="O62" s="17">
        <f t="shared" si="9"/>
        <v>8.75</v>
      </c>
    </row>
    <row r="63" spans="1:15" x14ac:dyDescent="0.2">
      <c r="A63" s="66" t="s">
        <v>71</v>
      </c>
      <c r="B63" s="17">
        <v>23</v>
      </c>
      <c r="C63" s="17">
        <v>19</v>
      </c>
      <c r="D63" s="17">
        <v>31</v>
      </c>
      <c r="E63" s="17">
        <v>28</v>
      </c>
      <c r="F63" s="17">
        <v>28</v>
      </c>
      <c r="G63" s="65">
        <v>18</v>
      </c>
      <c r="H63" s="17">
        <v>20</v>
      </c>
      <c r="I63" s="17">
        <v>8</v>
      </c>
      <c r="J63" s="17">
        <v>10</v>
      </c>
      <c r="K63" s="17">
        <v>19</v>
      </c>
      <c r="L63" s="17">
        <v>10</v>
      </c>
      <c r="M63" s="17">
        <v>13</v>
      </c>
      <c r="N63" s="17">
        <f t="shared" si="8"/>
        <v>227</v>
      </c>
      <c r="O63" s="17">
        <f t="shared" si="9"/>
        <v>18.916666666666668</v>
      </c>
    </row>
    <row r="64" spans="1:15" x14ac:dyDescent="0.2">
      <c r="A64" s="66" t="s">
        <v>72</v>
      </c>
      <c r="B64" s="17">
        <v>31</v>
      </c>
      <c r="C64" s="17">
        <v>43</v>
      </c>
      <c r="D64" s="17">
        <v>79</v>
      </c>
      <c r="E64" s="17">
        <v>68</v>
      </c>
      <c r="F64" s="17">
        <v>39</v>
      </c>
      <c r="G64" s="65">
        <v>53</v>
      </c>
      <c r="H64" s="17">
        <v>99</v>
      </c>
      <c r="I64" s="17">
        <v>61</v>
      </c>
      <c r="J64" s="17">
        <v>100</v>
      </c>
      <c r="K64" s="17">
        <v>87</v>
      </c>
      <c r="L64" s="17">
        <v>39</v>
      </c>
      <c r="M64" s="17">
        <v>111</v>
      </c>
      <c r="N64" s="17">
        <f t="shared" si="8"/>
        <v>810</v>
      </c>
      <c r="O64" s="17">
        <f t="shared" si="9"/>
        <v>67.5</v>
      </c>
    </row>
    <row r="65" spans="1:15" x14ac:dyDescent="0.2">
      <c r="A65" s="66" t="s">
        <v>73</v>
      </c>
      <c r="B65" s="17">
        <v>6</v>
      </c>
      <c r="C65" s="17">
        <v>11</v>
      </c>
      <c r="D65" s="17">
        <v>28</v>
      </c>
      <c r="E65" s="17">
        <v>17</v>
      </c>
      <c r="F65" s="17">
        <v>13</v>
      </c>
      <c r="G65" s="65">
        <v>20</v>
      </c>
      <c r="H65" s="17">
        <v>24</v>
      </c>
      <c r="I65" s="17">
        <v>10</v>
      </c>
      <c r="J65" s="17">
        <v>34</v>
      </c>
      <c r="K65" s="17">
        <v>19</v>
      </c>
      <c r="L65" s="17">
        <v>14</v>
      </c>
      <c r="M65" s="17">
        <v>35</v>
      </c>
      <c r="N65" s="17">
        <f t="shared" si="8"/>
        <v>231</v>
      </c>
      <c r="O65" s="17">
        <f t="shared" si="9"/>
        <v>19.25</v>
      </c>
    </row>
    <row r="66" spans="1:15" x14ac:dyDescent="0.2">
      <c r="A66" s="66" t="s">
        <v>74</v>
      </c>
      <c r="B66" s="17">
        <v>4</v>
      </c>
      <c r="C66" s="17">
        <v>11</v>
      </c>
      <c r="D66" s="17">
        <v>8</v>
      </c>
      <c r="E66" s="17">
        <v>7</v>
      </c>
      <c r="F66" s="17">
        <v>9</v>
      </c>
      <c r="G66" s="65">
        <v>9</v>
      </c>
      <c r="H66" s="17">
        <v>8</v>
      </c>
      <c r="I66" s="65">
        <v>11</v>
      </c>
      <c r="J66" s="17">
        <v>12</v>
      </c>
      <c r="K66" s="17">
        <v>20</v>
      </c>
      <c r="L66" s="17">
        <v>20</v>
      </c>
      <c r="M66" s="17">
        <v>16</v>
      </c>
      <c r="N66" s="17">
        <f t="shared" si="8"/>
        <v>135</v>
      </c>
      <c r="O66" s="17">
        <f t="shared" si="9"/>
        <v>11.25</v>
      </c>
    </row>
    <row r="67" spans="1:15" x14ac:dyDescent="0.2">
      <c r="A67" s="66" t="s">
        <v>75</v>
      </c>
      <c r="B67" s="17">
        <v>160</v>
      </c>
      <c r="C67" s="17">
        <v>110</v>
      </c>
      <c r="D67" s="17">
        <v>174</v>
      </c>
      <c r="E67" s="17">
        <v>182</v>
      </c>
      <c r="F67" s="17">
        <v>156</v>
      </c>
      <c r="G67" s="65">
        <v>125</v>
      </c>
      <c r="H67" s="17">
        <v>220</v>
      </c>
      <c r="I67" s="17">
        <v>136</v>
      </c>
      <c r="J67" s="17">
        <v>189</v>
      </c>
      <c r="K67" s="17">
        <v>105</v>
      </c>
      <c r="L67" s="17">
        <v>83</v>
      </c>
      <c r="M67" s="17">
        <v>138</v>
      </c>
      <c r="N67" s="17">
        <f t="shared" si="8"/>
        <v>1778</v>
      </c>
      <c r="O67" s="17">
        <f t="shared" si="9"/>
        <v>148.16666666666666</v>
      </c>
    </row>
    <row r="68" spans="1:15" x14ac:dyDescent="0.2">
      <c r="A68" s="75" t="s">
        <v>76</v>
      </c>
      <c r="B68" s="17">
        <v>270</v>
      </c>
      <c r="C68" s="17">
        <v>251</v>
      </c>
      <c r="D68" s="17">
        <v>470</v>
      </c>
      <c r="E68" s="17">
        <v>425</v>
      </c>
      <c r="F68" s="17">
        <v>333</v>
      </c>
      <c r="G68" s="65">
        <v>455</v>
      </c>
      <c r="H68" s="17">
        <v>470</v>
      </c>
      <c r="I68" s="17">
        <v>288</v>
      </c>
      <c r="J68" s="17">
        <v>435</v>
      </c>
      <c r="K68" s="17">
        <v>330</v>
      </c>
      <c r="L68" s="17">
        <v>226</v>
      </c>
      <c r="M68" s="17">
        <v>407</v>
      </c>
      <c r="N68" s="17">
        <f t="shared" si="8"/>
        <v>4360</v>
      </c>
      <c r="O68" s="17">
        <f t="shared" si="9"/>
        <v>363.33333333333331</v>
      </c>
    </row>
    <row r="69" spans="1:15" x14ac:dyDescent="0.2">
      <c r="A69" s="66" t="s">
        <v>77</v>
      </c>
      <c r="B69" s="17">
        <v>0</v>
      </c>
      <c r="C69" s="17">
        <v>4</v>
      </c>
      <c r="D69" s="17">
        <v>44</v>
      </c>
      <c r="E69" s="17">
        <v>62</v>
      </c>
      <c r="F69" s="17">
        <v>36</v>
      </c>
      <c r="G69" s="65">
        <v>104</v>
      </c>
      <c r="H69" s="17">
        <v>160</v>
      </c>
      <c r="I69" s="17">
        <v>89</v>
      </c>
      <c r="J69" s="17">
        <v>157</v>
      </c>
      <c r="K69" s="17">
        <v>132</v>
      </c>
      <c r="L69" s="17">
        <v>90</v>
      </c>
      <c r="M69" s="17">
        <v>123</v>
      </c>
      <c r="N69" s="17">
        <f t="shared" si="8"/>
        <v>1001</v>
      </c>
      <c r="O69" s="17">
        <f t="shared" si="9"/>
        <v>83.416666666666671</v>
      </c>
    </row>
    <row r="70" spans="1:15" ht="13.5" thickBot="1" x14ac:dyDescent="0.25">
      <c r="A70" s="72" t="s">
        <v>78</v>
      </c>
      <c r="B70" s="17">
        <v>270</v>
      </c>
      <c r="C70" s="17">
        <v>247</v>
      </c>
      <c r="D70" s="17">
        <v>426</v>
      </c>
      <c r="E70" s="17">
        <v>363</v>
      </c>
      <c r="F70" s="17">
        <v>297</v>
      </c>
      <c r="G70" s="65">
        <v>351</v>
      </c>
      <c r="H70" s="17">
        <v>310</v>
      </c>
      <c r="I70" s="17">
        <v>199</v>
      </c>
      <c r="J70" s="17">
        <v>278</v>
      </c>
      <c r="K70" s="17">
        <v>198</v>
      </c>
      <c r="L70" s="17">
        <v>136</v>
      </c>
      <c r="M70" s="17">
        <v>284</v>
      </c>
      <c r="N70" s="17">
        <f t="shared" si="8"/>
        <v>3359</v>
      </c>
      <c r="O70" s="17">
        <f t="shared" si="9"/>
        <v>279.91666666666669</v>
      </c>
    </row>
    <row r="71" spans="1:15" ht="13.5" thickBot="1" x14ac:dyDescent="0.25">
      <c r="A71" s="76" t="s">
        <v>79</v>
      </c>
      <c r="B71" s="46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50"/>
      <c r="O71" s="53"/>
    </row>
    <row r="72" spans="1:15" x14ac:dyDescent="0.2">
      <c r="A72" s="74" t="s">
        <v>80</v>
      </c>
      <c r="B72" s="17">
        <v>87</v>
      </c>
      <c r="C72" s="17">
        <v>152</v>
      </c>
      <c r="D72" s="17">
        <v>234</v>
      </c>
      <c r="E72" s="17">
        <v>148</v>
      </c>
      <c r="F72" s="17">
        <v>260</v>
      </c>
      <c r="G72" s="17">
        <v>244</v>
      </c>
      <c r="H72" s="17">
        <v>238</v>
      </c>
      <c r="I72" s="17">
        <v>201</v>
      </c>
      <c r="J72" s="17">
        <v>248</v>
      </c>
      <c r="K72" s="17">
        <v>202</v>
      </c>
      <c r="L72" s="65">
        <v>110</v>
      </c>
      <c r="M72" s="17">
        <v>280</v>
      </c>
      <c r="N72" s="17">
        <f t="shared" ref="N72:N93" si="10">SUM(B72:M72)</f>
        <v>2404</v>
      </c>
      <c r="O72" s="17">
        <f t="shared" ref="O72:O93" si="11">AVERAGE(B72:M72)</f>
        <v>200.33333333333334</v>
      </c>
    </row>
    <row r="73" spans="1:15" x14ac:dyDescent="0.2">
      <c r="A73" s="66" t="s">
        <v>81</v>
      </c>
      <c r="B73" s="17">
        <v>72</v>
      </c>
      <c r="C73" s="17">
        <v>128</v>
      </c>
      <c r="D73" s="17">
        <v>202</v>
      </c>
      <c r="E73" s="17">
        <v>140</v>
      </c>
      <c r="F73" s="17">
        <v>254</v>
      </c>
      <c r="G73" s="17">
        <v>239</v>
      </c>
      <c r="H73" s="17">
        <v>224</v>
      </c>
      <c r="I73" s="17">
        <v>194</v>
      </c>
      <c r="J73" s="17">
        <v>216</v>
      </c>
      <c r="K73" s="17">
        <v>189</v>
      </c>
      <c r="L73" s="65">
        <v>102</v>
      </c>
      <c r="M73" s="17">
        <v>262</v>
      </c>
      <c r="N73" s="17">
        <f t="shared" si="10"/>
        <v>2222</v>
      </c>
      <c r="O73" s="17">
        <f t="shared" si="11"/>
        <v>185.16666666666666</v>
      </c>
    </row>
    <row r="74" spans="1:15" x14ac:dyDescent="0.2">
      <c r="A74" s="66" t="s">
        <v>82</v>
      </c>
      <c r="B74" s="17">
        <v>0</v>
      </c>
      <c r="C74" s="17">
        <v>2</v>
      </c>
      <c r="D74" s="17">
        <v>1</v>
      </c>
      <c r="E74" s="17">
        <v>0</v>
      </c>
      <c r="F74" s="17">
        <v>0</v>
      </c>
      <c r="G74" s="65">
        <v>0</v>
      </c>
      <c r="H74" s="65">
        <v>0</v>
      </c>
      <c r="I74" s="65">
        <v>0</v>
      </c>
      <c r="J74" s="17">
        <v>0</v>
      </c>
      <c r="K74" s="65">
        <v>0</v>
      </c>
      <c r="L74" s="65">
        <v>0</v>
      </c>
      <c r="M74" s="17">
        <v>0</v>
      </c>
      <c r="N74" s="17">
        <f t="shared" si="10"/>
        <v>3</v>
      </c>
      <c r="O74" s="17">
        <f t="shared" si="11"/>
        <v>0.25</v>
      </c>
    </row>
    <row r="75" spans="1:15" x14ac:dyDescent="0.2">
      <c r="A75" s="66" t="s">
        <v>83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65">
        <v>0</v>
      </c>
      <c r="L75" s="65">
        <v>0</v>
      </c>
      <c r="M75" s="17">
        <v>0</v>
      </c>
      <c r="N75" s="17">
        <f t="shared" si="10"/>
        <v>0</v>
      </c>
      <c r="O75" s="17">
        <f t="shared" si="11"/>
        <v>0</v>
      </c>
    </row>
    <row r="76" spans="1:15" x14ac:dyDescent="0.2">
      <c r="A76" s="66" t="s">
        <v>84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65">
        <v>0</v>
      </c>
      <c r="H76" s="65">
        <v>0</v>
      </c>
      <c r="I76" s="65">
        <v>0</v>
      </c>
      <c r="J76" s="17">
        <v>0</v>
      </c>
      <c r="K76" s="65">
        <v>0</v>
      </c>
      <c r="L76" s="65">
        <v>0</v>
      </c>
      <c r="M76" s="17">
        <v>0</v>
      </c>
      <c r="N76" s="17">
        <f t="shared" si="10"/>
        <v>0</v>
      </c>
      <c r="O76" s="17">
        <f t="shared" si="11"/>
        <v>0</v>
      </c>
    </row>
    <row r="77" spans="1:15" x14ac:dyDescent="0.2">
      <c r="A77" s="66" t="s">
        <v>85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65">
        <v>0</v>
      </c>
      <c r="H77" s="65">
        <v>0</v>
      </c>
      <c r="I77" s="65">
        <v>0</v>
      </c>
      <c r="J77" s="17">
        <v>0</v>
      </c>
      <c r="K77" s="65">
        <v>0</v>
      </c>
      <c r="L77" s="65">
        <v>0</v>
      </c>
      <c r="M77" s="17">
        <v>0</v>
      </c>
      <c r="N77" s="17">
        <f t="shared" si="10"/>
        <v>0</v>
      </c>
      <c r="O77" s="17">
        <f t="shared" si="11"/>
        <v>0</v>
      </c>
    </row>
    <row r="78" spans="1:15" x14ac:dyDescent="0.2">
      <c r="A78" s="66" t="s">
        <v>86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65">
        <v>0</v>
      </c>
      <c r="H78" s="65">
        <v>0</v>
      </c>
      <c r="I78" s="65">
        <v>0</v>
      </c>
      <c r="J78" s="17">
        <v>0</v>
      </c>
      <c r="K78" s="65">
        <v>0</v>
      </c>
      <c r="L78" s="65">
        <v>0</v>
      </c>
      <c r="M78" s="17">
        <v>0</v>
      </c>
      <c r="N78" s="17">
        <f t="shared" si="10"/>
        <v>0</v>
      </c>
      <c r="O78" s="17">
        <f t="shared" si="11"/>
        <v>0</v>
      </c>
    </row>
    <row r="79" spans="1:15" x14ac:dyDescent="0.2">
      <c r="A79" s="66" t="s">
        <v>87</v>
      </c>
      <c r="B79" s="17">
        <v>12</v>
      </c>
      <c r="C79" s="17">
        <v>22</v>
      </c>
      <c r="D79" s="17">
        <v>48</v>
      </c>
      <c r="E79" s="17">
        <v>21</v>
      </c>
      <c r="F79" s="17">
        <v>19</v>
      </c>
      <c r="G79" s="65">
        <v>32</v>
      </c>
      <c r="H79" s="69">
        <v>16</v>
      </c>
      <c r="I79" s="65">
        <v>39</v>
      </c>
      <c r="J79" s="17">
        <v>11</v>
      </c>
      <c r="K79" s="65">
        <v>16</v>
      </c>
      <c r="L79" s="65">
        <v>15</v>
      </c>
      <c r="M79" s="17">
        <v>0</v>
      </c>
      <c r="N79" s="17">
        <f t="shared" si="10"/>
        <v>251</v>
      </c>
      <c r="O79" s="17">
        <f t="shared" si="11"/>
        <v>20.916666666666668</v>
      </c>
    </row>
    <row r="80" spans="1:15" x14ac:dyDescent="0.2">
      <c r="A80" s="66" t="s">
        <v>88</v>
      </c>
      <c r="B80" s="17">
        <v>2</v>
      </c>
      <c r="C80" s="17">
        <v>2</v>
      </c>
      <c r="D80" s="17">
        <v>0</v>
      </c>
      <c r="E80" s="17">
        <v>1</v>
      </c>
      <c r="F80" s="17">
        <v>0</v>
      </c>
      <c r="G80" s="65">
        <v>1</v>
      </c>
      <c r="H80" s="65">
        <v>0</v>
      </c>
      <c r="I80" s="65">
        <v>0</v>
      </c>
      <c r="J80" s="17">
        <v>2</v>
      </c>
      <c r="K80" s="65">
        <v>0</v>
      </c>
      <c r="L80" s="65">
        <v>0</v>
      </c>
      <c r="M80" s="17">
        <v>0</v>
      </c>
      <c r="N80" s="17">
        <f t="shared" si="10"/>
        <v>8</v>
      </c>
      <c r="O80" s="17">
        <f t="shared" si="11"/>
        <v>0.66666666666666663</v>
      </c>
    </row>
    <row r="81" spans="1:15" x14ac:dyDescent="0.2">
      <c r="A81" s="20" t="s">
        <v>89</v>
      </c>
      <c r="B81" s="17">
        <v>18</v>
      </c>
      <c r="C81" s="17">
        <v>17</v>
      </c>
      <c r="D81" s="17">
        <v>15</v>
      </c>
      <c r="E81" s="17">
        <v>13</v>
      </c>
      <c r="F81" s="65">
        <v>10</v>
      </c>
      <c r="G81" s="65">
        <v>9</v>
      </c>
      <c r="H81" s="65">
        <v>9</v>
      </c>
      <c r="I81" s="65">
        <v>9</v>
      </c>
      <c r="J81" s="17">
        <v>7</v>
      </c>
      <c r="K81" s="65">
        <v>7</v>
      </c>
      <c r="L81" s="17">
        <v>9</v>
      </c>
      <c r="M81" s="17">
        <v>14</v>
      </c>
      <c r="N81" s="17">
        <f t="shared" si="10"/>
        <v>137</v>
      </c>
      <c r="O81" s="17">
        <f t="shared" si="11"/>
        <v>11.416666666666666</v>
      </c>
    </row>
    <row r="82" spans="1:15" x14ac:dyDescent="0.2">
      <c r="A82" s="66" t="s">
        <v>90</v>
      </c>
      <c r="B82" s="17">
        <v>19</v>
      </c>
      <c r="C82" s="17">
        <v>21</v>
      </c>
      <c r="D82" s="17">
        <v>17</v>
      </c>
      <c r="E82" s="17">
        <v>19</v>
      </c>
      <c r="F82" s="17">
        <v>13</v>
      </c>
      <c r="G82" s="65">
        <v>9</v>
      </c>
      <c r="H82" s="65">
        <v>9</v>
      </c>
      <c r="I82" s="65">
        <v>8</v>
      </c>
      <c r="J82" s="17">
        <v>17</v>
      </c>
      <c r="K82" s="65">
        <v>20</v>
      </c>
      <c r="L82" s="65">
        <v>20</v>
      </c>
      <c r="M82" s="17">
        <v>16</v>
      </c>
      <c r="N82" s="17">
        <f t="shared" si="10"/>
        <v>188</v>
      </c>
      <c r="O82" s="17">
        <f t="shared" si="11"/>
        <v>15.666666666666666</v>
      </c>
    </row>
    <row r="83" spans="1:15" x14ac:dyDescent="0.2">
      <c r="A83" s="66" t="s">
        <v>91</v>
      </c>
      <c r="B83" s="17">
        <v>0</v>
      </c>
      <c r="C83" s="17">
        <v>0</v>
      </c>
      <c r="D83" s="17">
        <v>2</v>
      </c>
      <c r="E83" s="17">
        <v>0</v>
      </c>
      <c r="F83" s="17">
        <v>0</v>
      </c>
      <c r="G83" s="65">
        <v>0</v>
      </c>
      <c r="H83" s="65">
        <v>0</v>
      </c>
      <c r="I83" s="65">
        <v>0</v>
      </c>
      <c r="J83" s="17">
        <v>0</v>
      </c>
      <c r="K83" s="65">
        <v>0</v>
      </c>
      <c r="L83" s="65">
        <v>0</v>
      </c>
      <c r="M83" s="17">
        <v>0</v>
      </c>
      <c r="N83" s="17">
        <f t="shared" si="10"/>
        <v>2</v>
      </c>
      <c r="O83" s="17">
        <f t="shared" si="11"/>
        <v>0.16666666666666666</v>
      </c>
    </row>
    <row r="84" spans="1:15" x14ac:dyDescent="0.2">
      <c r="A84" s="66" t="s">
        <v>92</v>
      </c>
      <c r="B84" s="17">
        <v>0</v>
      </c>
      <c r="C84" s="17">
        <v>0</v>
      </c>
      <c r="D84" s="17">
        <v>1</v>
      </c>
      <c r="E84" s="17">
        <v>0</v>
      </c>
      <c r="F84" s="17">
        <v>0</v>
      </c>
      <c r="G84" s="65">
        <v>0</v>
      </c>
      <c r="H84" s="65">
        <v>0</v>
      </c>
      <c r="I84" s="65">
        <v>0</v>
      </c>
      <c r="J84" s="17">
        <v>1</v>
      </c>
      <c r="K84" s="65">
        <v>0</v>
      </c>
      <c r="L84" s="65">
        <v>0</v>
      </c>
      <c r="M84" s="17">
        <v>0</v>
      </c>
      <c r="N84" s="17">
        <f t="shared" si="10"/>
        <v>2</v>
      </c>
      <c r="O84" s="17">
        <f t="shared" si="11"/>
        <v>0.16666666666666666</v>
      </c>
    </row>
    <row r="85" spans="1:15" x14ac:dyDescent="0.2">
      <c r="A85" s="75" t="s">
        <v>132</v>
      </c>
      <c r="B85" s="17">
        <v>30</v>
      </c>
      <c r="C85" s="65">
        <v>30</v>
      </c>
      <c r="D85" s="17">
        <v>32</v>
      </c>
      <c r="E85" s="17">
        <v>12</v>
      </c>
      <c r="F85" s="17">
        <v>6</v>
      </c>
      <c r="G85" s="65">
        <v>0</v>
      </c>
      <c r="H85" s="65">
        <v>0</v>
      </c>
      <c r="I85" s="65">
        <v>0</v>
      </c>
      <c r="J85" s="17">
        <v>10</v>
      </c>
      <c r="K85" s="65">
        <v>11</v>
      </c>
      <c r="L85" s="65">
        <v>6</v>
      </c>
      <c r="M85" s="17">
        <v>11</v>
      </c>
      <c r="N85" s="17">
        <f t="shared" si="10"/>
        <v>148</v>
      </c>
      <c r="O85" s="17">
        <f t="shared" si="11"/>
        <v>12.333333333333334</v>
      </c>
    </row>
    <row r="86" spans="1:15" x14ac:dyDescent="0.2">
      <c r="A86" s="66" t="s">
        <v>94</v>
      </c>
      <c r="B86" s="17">
        <v>1</v>
      </c>
      <c r="C86" s="17">
        <v>0</v>
      </c>
      <c r="D86" s="17">
        <v>0</v>
      </c>
      <c r="E86" s="17">
        <v>3</v>
      </c>
      <c r="F86" s="17">
        <v>2</v>
      </c>
      <c r="G86" s="65"/>
      <c r="H86" s="65">
        <v>0</v>
      </c>
      <c r="I86" s="65">
        <v>2</v>
      </c>
      <c r="J86" s="17">
        <v>1</v>
      </c>
      <c r="K86" s="65">
        <v>6</v>
      </c>
      <c r="L86" s="65">
        <v>3</v>
      </c>
      <c r="M86" s="17">
        <v>2</v>
      </c>
      <c r="N86" s="17">
        <f t="shared" si="10"/>
        <v>20</v>
      </c>
      <c r="O86" s="17">
        <f t="shared" si="11"/>
        <v>1.8181818181818181</v>
      </c>
    </row>
    <row r="87" spans="1:15" x14ac:dyDescent="0.2">
      <c r="A87" s="66" t="s">
        <v>95</v>
      </c>
      <c r="B87" s="17">
        <v>0</v>
      </c>
      <c r="C87" s="17">
        <v>0</v>
      </c>
      <c r="D87" s="17">
        <v>0</v>
      </c>
      <c r="E87" s="17">
        <v>3</v>
      </c>
      <c r="F87" s="17">
        <v>0</v>
      </c>
      <c r="G87" s="65">
        <v>1</v>
      </c>
      <c r="H87" s="65">
        <v>0</v>
      </c>
      <c r="I87" s="65">
        <v>2</v>
      </c>
      <c r="J87" s="17">
        <v>2</v>
      </c>
      <c r="K87" s="65">
        <v>4</v>
      </c>
      <c r="L87" s="65">
        <v>2</v>
      </c>
      <c r="M87" s="17">
        <v>2</v>
      </c>
      <c r="N87" s="17">
        <f t="shared" si="10"/>
        <v>16</v>
      </c>
      <c r="O87" s="17">
        <f t="shared" si="11"/>
        <v>1.3333333333333333</v>
      </c>
    </row>
    <row r="88" spans="1:15" x14ac:dyDescent="0.2">
      <c r="A88" s="66" t="s">
        <v>96</v>
      </c>
      <c r="B88" s="17">
        <v>3</v>
      </c>
      <c r="C88" s="17">
        <v>0</v>
      </c>
      <c r="D88" s="17">
        <v>0</v>
      </c>
      <c r="E88" s="17">
        <v>4</v>
      </c>
      <c r="F88" s="17">
        <v>2</v>
      </c>
      <c r="G88" s="65">
        <v>2</v>
      </c>
      <c r="H88" s="65">
        <v>0</v>
      </c>
      <c r="I88" s="65">
        <v>4</v>
      </c>
      <c r="J88" s="17">
        <v>0</v>
      </c>
      <c r="K88" s="65">
        <v>3</v>
      </c>
      <c r="L88" s="65">
        <v>1</v>
      </c>
      <c r="M88" s="17">
        <v>6</v>
      </c>
      <c r="N88" s="17">
        <f t="shared" si="10"/>
        <v>25</v>
      </c>
      <c r="O88" s="17">
        <f t="shared" si="11"/>
        <v>2.0833333333333335</v>
      </c>
    </row>
    <row r="89" spans="1:15" x14ac:dyDescent="0.2">
      <c r="A89" s="66" t="s">
        <v>97</v>
      </c>
      <c r="B89" s="17">
        <v>0</v>
      </c>
      <c r="C89" s="17">
        <v>0</v>
      </c>
      <c r="D89" s="17">
        <v>0</v>
      </c>
      <c r="E89" s="17">
        <v>6</v>
      </c>
      <c r="F89" s="17">
        <v>1</v>
      </c>
      <c r="G89" s="65">
        <v>7</v>
      </c>
      <c r="H89" s="65">
        <v>0</v>
      </c>
      <c r="I89" s="65">
        <v>0</v>
      </c>
      <c r="J89" s="17">
        <v>1</v>
      </c>
      <c r="K89" s="65">
        <v>2</v>
      </c>
      <c r="L89" s="65">
        <v>4</v>
      </c>
      <c r="M89" s="17">
        <v>1</v>
      </c>
      <c r="N89" s="17">
        <f t="shared" si="10"/>
        <v>22</v>
      </c>
      <c r="O89" s="17">
        <f t="shared" si="11"/>
        <v>1.8333333333333333</v>
      </c>
    </row>
    <row r="90" spans="1:15" x14ac:dyDescent="0.2">
      <c r="A90" s="66" t="s">
        <v>98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65">
        <v>0</v>
      </c>
      <c r="H90" s="65">
        <v>0</v>
      </c>
      <c r="I90" s="65">
        <v>0</v>
      </c>
      <c r="J90" s="17">
        <v>0</v>
      </c>
      <c r="K90" s="65">
        <v>1</v>
      </c>
      <c r="L90" s="65">
        <v>0</v>
      </c>
      <c r="M90" s="17">
        <v>0</v>
      </c>
      <c r="N90" s="17">
        <f t="shared" si="10"/>
        <v>1</v>
      </c>
      <c r="O90" s="17">
        <f t="shared" si="11"/>
        <v>8.3333333333333329E-2</v>
      </c>
    </row>
    <row r="91" spans="1:15" x14ac:dyDescent="0.2">
      <c r="A91" s="20" t="s">
        <v>99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65">
        <v>4</v>
      </c>
      <c r="H91" s="65">
        <v>0</v>
      </c>
      <c r="I91" s="65">
        <v>0</v>
      </c>
      <c r="J91" s="17">
        <v>0</v>
      </c>
      <c r="K91" s="65">
        <v>0</v>
      </c>
      <c r="L91" s="65">
        <v>0</v>
      </c>
      <c r="M91" s="17">
        <v>0</v>
      </c>
      <c r="N91" s="17">
        <f t="shared" si="10"/>
        <v>4</v>
      </c>
      <c r="O91" s="17">
        <f t="shared" si="11"/>
        <v>0.33333333333333331</v>
      </c>
    </row>
    <row r="92" spans="1:15" x14ac:dyDescent="0.2">
      <c r="A92" s="80" t="s">
        <v>100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65">
        <v>0</v>
      </c>
      <c r="H92" s="65">
        <v>0</v>
      </c>
      <c r="I92" s="65">
        <v>0</v>
      </c>
      <c r="J92" s="17">
        <v>2</v>
      </c>
      <c r="K92" s="65">
        <v>1</v>
      </c>
      <c r="L92" s="65">
        <v>0</v>
      </c>
      <c r="M92" s="17">
        <v>0</v>
      </c>
      <c r="N92" s="17">
        <f t="shared" si="10"/>
        <v>3</v>
      </c>
      <c r="O92" s="17">
        <f t="shared" si="11"/>
        <v>0.25</v>
      </c>
    </row>
    <row r="93" spans="1:15" x14ac:dyDescent="0.2">
      <c r="A93" s="73" t="s">
        <v>127</v>
      </c>
      <c r="B93" s="58">
        <v>623.05999999999995</v>
      </c>
      <c r="C93" s="58">
        <v>717.88</v>
      </c>
      <c r="D93" s="58">
        <v>424.51</v>
      </c>
      <c r="E93" s="81">
        <v>679.49</v>
      </c>
      <c r="F93" s="58">
        <v>668.39</v>
      </c>
      <c r="G93" s="58">
        <v>1510.3</v>
      </c>
      <c r="H93" s="58">
        <v>922.99</v>
      </c>
      <c r="I93" s="58">
        <v>920.27</v>
      </c>
      <c r="J93" s="58">
        <v>934.35</v>
      </c>
      <c r="K93" s="58">
        <v>1085.01</v>
      </c>
      <c r="L93" s="58">
        <v>703.64</v>
      </c>
      <c r="M93" s="58">
        <v>562.08900000000006</v>
      </c>
      <c r="N93" s="58">
        <f t="shared" si="10"/>
        <v>9751.9789999999994</v>
      </c>
      <c r="O93" s="58">
        <f t="shared" si="11"/>
        <v>812.66491666666661</v>
      </c>
    </row>
    <row r="94" spans="1:15" ht="13.5" thickBot="1" x14ac:dyDescent="0.25">
      <c r="A94" s="9"/>
      <c r="B94" s="46"/>
      <c r="C94" s="11"/>
      <c r="D94" s="11"/>
      <c r="E94" s="11"/>
      <c r="F94" s="11"/>
      <c r="G94" s="11"/>
      <c r="H94" s="11"/>
      <c r="I94" s="11"/>
      <c r="J94" s="11">
        <v>937.45</v>
      </c>
      <c r="K94" s="11"/>
      <c r="L94" s="11"/>
      <c r="M94" s="11"/>
      <c r="N94" s="55"/>
      <c r="O94" s="53"/>
    </row>
    <row r="95" spans="1:15" ht="13.5" thickBot="1" x14ac:dyDescent="0.25">
      <c r="A95" s="5" t="s">
        <v>102</v>
      </c>
      <c r="B95" s="14" t="s">
        <v>148</v>
      </c>
      <c r="C95" s="14" t="s">
        <v>149</v>
      </c>
      <c r="D95" s="79" t="s">
        <v>150</v>
      </c>
      <c r="E95" s="14" t="s">
        <v>151</v>
      </c>
      <c r="F95" s="14" t="s">
        <v>152</v>
      </c>
      <c r="G95" s="14" t="s">
        <v>153</v>
      </c>
      <c r="H95" s="14" t="s">
        <v>135</v>
      </c>
      <c r="I95" s="14" t="s">
        <v>8</v>
      </c>
      <c r="J95" s="14" t="s">
        <v>136</v>
      </c>
      <c r="K95" s="14" t="s">
        <v>137</v>
      </c>
      <c r="L95" s="14" t="s">
        <v>154</v>
      </c>
      <c r="M95" s="14" t="s">
        <v>104</v>
      </c>
      <c r="N95" s="56" t="s">
        <v>106</v>
      </c>
      <c r="O95" s="28"/>
    </row>
    <row r="96" spans="1:15" x14ac:dyDescent="0.2">
      <c r="A96" s="23" t="s">
        <v>107</v>
      </c>
      <c r="B96" s="17">
        <v>390</v>
      </c>
      <c r="C96" s="17">
        <v>273</v>
      </c>
      <c r="D96" s="17">
        <v>494</v>
      </c>
      <c r="E96" s="65">
        <v>505</v>
      </c>
      <c r="F96" s="17">
        <v>407</v>
      </c>
      <c r="G96" s="65">
        <v>355</v>
      </c>
      <c r="H96" s="65">
        <v>326</v>
      </c>
      <c r="I96" s="65">
        <v>273</v>
      </c>
      <c r="J96" s="65">
        <v>360</v>
      </c>
      <c r="K96" s="17">
        <v>339</v>
      </c>
      <c r="L96" s="17">
        <v>261</v>
      </c>
      <c r="M96" s="17">
        <v>408</v>
      </c>
      <c r="N96" s="17">
        <f t="shared" ref="N96:N102" si="12">SUM(B96:M96)</f>
        <v>4391</v>
      </c>
      <c r="O96" s="17"/>
    </row>
    <row r="97" spans="1:15" x14ac:dyDescent="0.2">
      <c r="A97" s="19" t="s">
        <v>108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65">
        <v>5</v>
      </c>
      <c r="H97" s="65">
        <v>0</v>
      </c>
      <c r="I97" s="65">
        <v>9</v>
      </c>
      <c r="J97" s="65">
        <v>0</v>
      </c>
      <c r="K97" s="17">
        <v>0</v>
      </c>
      <c r="L97" s="17">
        <v>0</v>
      </c>
      <c r="M97" s="17">
        <v>0</v>
      </c>
      <c r="N97" s="17">
        <f t="shared" si="12"/>
        <v>14</v>
      </c>
      <c r="O97" s="17"/>
    </row>
    <row r="98" spans="1:15" x14ac:dyDescent="0.2">
      <c r="A98" s="19" t="s">
        <v>109</v>
      </c>
      <c r="B98" s="17">
        <v>89</v>
      </c>
      <c r="C98" s="17">
        <v>194</v>
      </c>
      <c r="D98" s="17">
        <v>235</v>
      </c>
      <c r="E98" s="65">
        <v>274</v>
      </c>
      <c r="F98" s="17">
        <v>285</v>
      </c>
      <c r="G98" s="65">
        <v>297</v>
      </c>
      <c r="H98" s="65">
        <v>298</v>
      </c>
      <c r="I98" s="65">
        <v>276</v>
      </c>
      <c r="J98" s="65">
        <v>319</v>
      </c>
      <c r="K98" s="17">
        <v>278</v>
      </c>
      <c r="L98" s="17">
        <v>221</v>
      </c>
      <c r="M98" s="17">
        <v>277</v>
      </c>
      <c r="N98" s="17">
        <f t="shared" si="12"/>
        <v>3043</v>
      </c>
      <c r="O98" s="17"/>
    </row>
    <row r="99" spans="1:15" x14ac:dyDescent="0.2">
      <c r="A99" s="19" t="s">
        <v>110</v>
      </c>
      <c r="B99" s="17">
        <v>93</v>
      </c>
      <c r="C99" s="17">
        <v>92</v>
      </c>
      <c r="D99" s="17">
        <v>67</v>
      </c>
      <c r="E99" s="17">
        <v>24</v>
      </c>
      <c r="F99" s="17">
        <v>91</v>
      </c>
      <c r="G99" s="65">
        <v>145</v>
      </c>
      <c r="H99" s="65">
        <v>99</v>
      </c>
      <c r="I99" s="65">
        <v>69</v>
      </c>
      <c r="J99" s="65">
        <v>150</v>
      </c>
      <c r="K99" s="17">
        <v>204</v>
      </c>
      <c r="L99" s="17">
        <v>139</v>
      </c>
      <c r="M99" s="17">
        <v>172</v>
      </c>
      <c r="N99" s="17">
        <f t="shared" si="12"/>
        <v>1345</v>
      </c>
      <c r="O99" s="17"/>
    </row>
    <row r="100" spans="1:15" x14ac:dyDescent="0.2">
      <c r="A100" s="75" t="s">
        <v>111</v>
      </c>
      <c r="B100" s="17">
        <v>87</v>
      </c>
      <c r="C100" s="17">
        <v>87</v>
      </c>
      <c r="D100" s="17">
        <v>135</v>
      </c>
      <c r="E100" s="17">
        <v>111</v>
      </c>
      <c r="F100" s="17">
        <v>112</v>
      </c>
      <c r="G100" s="65">
        <v>136</v>
      </c>
      <c r="H100" s="65">
        <v>107</v>
      </c>
      <c r="I100" s="65">
        <v>82</v>
      </c>
      <c r="J100" s="17">
        <v>131</v>
      </c>
      <c r="K100" s="17">
        <v>69</v>
      </c>
      <c r="L100" s="17">
        <v>113</v>
      </c>
      <c r="M100" s="17">
        <v>114</v>
      </c>
      <c r="N100" s="17">
        <f t="shared" si="12"/>
        <v>1284</v>
      </c>
      <c r="O100" s="17"/>
    </row>
    <row r="101" spans="1:15" x14ac:dyDescent="0.2">
      <c r="A101" s="75" t="s">
        <v>112</v>
      </c>
      <c r="B101" s="17">
        <v>228</v>
      </c>
      <c r="C101" s="17">
        <v>142</v>
      </c>
      <c r="D101" s="65">
        <v>155</v>
      </c>
      <c r="E101" s="65">
        <v>164</v>
      </c>
      <c r="F101" s="17">
        <v>190</v>
      </c>
      <c r="G101" s="65">
        <v>280</v>
      </c>
      <c r="H101" s="65">
        <v>215</v>
      </c>
      <c r="I101" s="65">
        <v>280</v>
      </c>
      <c r="J101" s="65">
        <v>220</v>
      </c>
      <c r="K101" s="17">
        <v>238</v>
      </c>
      <c r="L101" s="65">
        <v>188</v>
      </c>
      <c r="M101" s="17">
        <v>215</v>
      </c>
      <c r="N101" s="17">
        <f t="shared" si="12"/>
        <v>2515</v>
      </c>
      <c r="O101" s="17"/>
    </row>
    <row r="102" spans="1:15" x14ac:dyDescent="0.2">
      <c r="A102" s="19" t="s">
        <v>113</v>
      </c>
      <c r="B102" s="17">
        <v>5583</v>
      </c>
      <c r="C102" s="17">
        <v>5670</v>
      </c>
      <c r="D102" s="65">
        <v>5710</v>
      </c>
      <c r="E102" s="17">
        <v>5636</v>
      </c>
      <c r="F102" s="17">
        <v>6349</v>
      </c>
      <c r="G102" s="17">
        <v>6738</v>
      </c>
      <c r="H102" s="17">
        <v>6322</v>
      </c>
      <c r="I102" s="65">
        <v>6552</v>
      </c>
      <c r="J102" s="65">
        <v>6940</v>
      </c>
      <c r="K102" s="17">
        <v>7475</v>
      </c>
      <c r="L102" s="17">
        <v>6093</v>
      </c>
      <c r="M102" s="17">
        <v>6683</v>
      </c>
      <c r="N102" s="17">
        <f t="shared" si="12"/>
        <v>75751</v>
      </c>
      <c r="O102" s="17"/>
    </row>
    <row r="103" spans="1:15" x14ac:dyDescent="0.2">
      <c r="B103" s="47"/>
      <c r="N103" s="47"/>
      <c r="O103" s="3"/>
    </row>
    <row r="104" spans="1:15" x14ac:dyDescent="0.2">
      <c r="B104" s="47"/>
      <c r="N104" s="47"/>
      <c r="O104" s="3"/>
    </row>
    <row r="105" spans="1:15" x14ac:dyDescent="0.2">
      <c r="B105" s="47"/>
      <c r="N105" s="47"/>
      <c r="O105" s="3"/>
    </row>
    <row r="106" spans="1:15" x14ac:dyDescent="0.2">
      <c r="B106" s="47"/>
      <c r="N106" s="47"/>
      <c r="O106" s="3"/>
    </row>
    <row r="107" spans="1:15" x14ac:dyDescent="0.2">
      <c r="B107" s="47"/>
      <c r="N107" s="47"/>
      <c r="O107" s="3"/>
    </row>
    <row r="108" spans="1:15" x14ac:dyDescent="0.2">
      <c r="B108" s="47"/>
      <c r="N108" s="47"/>
      <c r="O108" s="3"/>
    </row>
    <row r="109" spans="1:15" x14ac:dyDescent="0.2">
      <c r="B109" s="47"/>
      <c r="N109" s="47"/>
      <c r="O109" s="3"/>
    </row>
    <row r="110" spans="1:15" x14ac:dyDescent="0.2">
      <c r="B110" s="47"/>
      <c r="N110" s="47"/>
      <c r="O110" s="3"/>
    </row>
    <row r="111" spans="1:15" x14ac:dyDescent="0.2">
      <c r="B111" s="47"/>
      <c r="N111" s="47"/>
      <c r="O111" s="3"/>
    </row>
    <row r="112" spans="1:15" x14ac:dyDescent="0.2">
      <c r="A112" s="1"/>
      <c r="B112" s="47"/>
      <c r="N112" s="47"/>
      <c r="O112" s="3"/>
    </row>
    <row r="113" spans="2:14" x14ac:dyDescent="0.2">
      <c r="B113" s="47"/>
      <c r="N113" s="47"/>
    </row>
  </sheetData>
  <protectedRanges>
    <protectedRange password="EC4A" sqref="A68 N69:O69" name="chronic care total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5 O97:O112 O1:O95" name="average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8 N12:O15 N38:O38 N29:O29 A7:A8 N7:O8 A12:A15" name="totals_1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14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49.5703125" customWidth="1"/>
    <col min="2" max="2" width="9.85546875" customWidth="1"/>
    <col min="5" max="5" width="9.42578125" customWidth="1"/>
    <col min="6" max="6" width="10.85546875" customWidth="1"/>
    <col min="9" max="9" width="11.42578125" customWidth="1"/>
    <col min="10" max="10" width="11.28515625" customWidth="1"/>
    <col min="11" max="12" width="10.42578125" bestFit="1" customWidth="1"/>
    <col min="13" max="13" width="11" customWidth="1"/>
    <col min="15" max="15" width="10.7109375" bestFit="1" customWidth="1"/>
  </cols>
  <sheetData>
    <row r="1" spans="1:15" ht="13.5" thickBot="1" x14ac:dyDescent="0.25">
      <c r="A1" s="38" t="s">
        <v>158</v>
      </c>
      <c r="B1" s="44">
        <v>2024</v>
      </c>
      <c r="C1" s="44">
        <v>2024</v>
      </c>
      <c r="D1" s="44">
        <v>2024</v>
      </c>
      <c r="E1" s="44">
        <v>2025</v>
      </c>
      <c r="F1" s="44">
        <v>2025</v>
      </c>
      <c r="G1" s="44">
        <v>2025</v>
      </c>
      <c r="H1" s="44">
        <v>2025</v>
      </c>
      <c r="I1" s="44">
        <v>2025</v>
      </c>
      <c r="J1" s="44">
        <v>2025</v>
      </c>
      <c r="K1" s="44">
        <v>2025</v>
      </c>
      <c r="L1" s="44">
        <v>2025</v>
      </c>
      <c r="M1" s="44">
        <v>2025</v>
      </c>
      <c r="N1" s="48"/>
      <c r="O1" s="6"/>
    </row>
    <row r="2" spans="1:15" ht="13.5" thickBot="1" x14ac:dyDescent="0.25">
      <c r="A2" s="59"/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4" t="s">
        <v>13</v>
      </c>
      <c r="O2" s="12" t="s">
        <v>14</v>
      </c>
    </row>
    <row r="3" spans="1:15" ht="13.5" thickBot="1" x14ac:dyDescent="0.25">
      <c r="A3" s="68" t="s">
        <v>15</v>
      </c>
      <c r="B3" s="33">
        <v>952</v>
      </c>
      <c r="C3" s="33">
        <v>916</v>
      </c>
      <c r="D3" s="33">
        <v>983</v>
      </c>
      <c r="E3" s="33">
        <v>954</v>
      </c>
      <c r="F3" s="33">
        <v>934</v>
      </c>
      <c r="G3" s="33">
        <v>925</v>
      </c>
      <c r="H3" s="33">
        <v>968</v>
      </c>
      <c r="I3" s="90">
        <v>975</v>
      </c>
      <c r="J3" s="33">
        <v>956</v>
      </c>
      <c r="K3" s="33">
        <v>1022</v>
      </c>
      <c r="L3" s="33">
        <v>1031</v>
      </c>
      <c r="M3" s="33">
        <v>1043</v>
      </c>
      <c r="N3" s="33">
        <f>SUM(B3:M3)</f>
        <v>11659</v>
      </c>
      <c r="O3" s="99">
        <f>AVERAGE(B3:M3)</f>
        <v>971.58333333333337</v>
      </c>
    </row>
    <row r="4" spans="1:15" ht="13.5" thickBot="1" x14ac:dyDescent="0.25">
      <c r="A4" s="9"/>
      <c r="B4" s="4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00"/>
    </row>
    <row r="5" spans="1:15" ht="13.5" thickBot="1" x14ac:dyDescent="0.25">
      <c r="A5" s="5" t="s">
        <v>16</v>
      </c>
      <c r="B5" s="4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101"/>
    </row>
    <row r="6" spans="1:15" x14ac:dyDescent="0.2">
      <c r="A6" s="67" t="s">
        <v>17</v>
      </c>
      <c r="B6" s="17">
        <v>8</v>
      </c>
      <c r="C6" s="17">
        <v>9</v>
      </c>
      <c r="D6" s="17">
        <v>15</v>
      </c>
      <c r="E6" s="17">
        <v>4</v>
      </c>
      <c r="F6" s="65">
        <v>19</v>
      </c>
      <c r="G6" s="17">
        <v>7</v>
      </c>
      <c r="H6" s="17">
        <v>6</v>
      </c>
      <c r="I6" s="17">
        <v>12</v>
      </c>
      <c r="J6" s="65">
        <v>4</v>
      </c>
      <c r="K6" s="17">
        <v>3</v>
      </c>
      <c r="L6" s="17">
        <v>4</v>
      </c>
      <c r="M6" s="17">
        <v>2</v>
      </c>
      <c r="N6" s="17"/>
      <c r="O6" s="102">
        <f t="shared" ref="O6:O26" si="0">AVERAGE(B6:M6)</f>
        <v>7.75</v>
      </c>
    </row>
    <row r="7" spans="1:15" x14ac:dyDescent="0.2">
      <c r="A7" s="69" t="s">
        <v>18</v>
      </c>
      <c r="B7" s="17">
        <v>744</v>
      </c>
      <c r="C7" s="17">
        <v>658</v>
      </c>
      <c r="D7" s="17">
        <v>684</v>
      </c>
      <c r="E7" s="17">
        <v>714</v>
      </c>
      <c r="F7" s="17">
        <v>727</v>
      </c>
      <c r="G7" s="17">
        <v>802</v>
      </c>
      <c r="H7" s="17">
        <v>736</v>
      </c>
      <c r="I7" s="17">
        <v>755</v>
      </c>
      <c r="J7" s="65">
        <v>735</v>
      </c>
      <c r="K7" s="17">
        <v>726</v>
      </c>
      <c r="L7" s="17">
        <v>790</v>
      </c>
      <c r="M7" s="17">
        <v>699</v>
      </c>
      <c r="N7" s="17"/>
      <c r="O7" s="102">
        <f t="shared" si="0"/>
        <v>730.83333333333337</v>
      </c>
    </row>
    <row r="8" spans="1:15" x14ac:dyDescent="0.2">
      <c r="A8" s="69" t="s">
        <v>19</v>
      </c>
      <c r="B8" s="17">
        <v>558</v>
      </c>
      <c r="C8" s="17">
        <v>536</v>
      </c>
      <c r="D8" s="17">
        <v>416</v>
      </c>
      <c r="E8" s="17">
        <v>491</v>
      </c>
      <c r="F8" s="65">
        <v>513</v>
      </c>
      <c r="G8" s="17">
        <v>524</v>
      </c>
      <c r="H8" s="17">
        <v>507</v>
      </c>
      <c r="I8" s="65">
        <v>514</v>
      </c>
      <c r="J8" s="65">
        <v>550</v>
      </c>
      <c r="K8" s="17">
        <v>520</v>
      </c>
      <c r="L8" s="17">
        <v>601</v>
      </c>
      <c r="M8" s="17">
        <v>534</v>
      </c>
      <c r="N8" s="17"/>
      <c r="O8" s="102">
        <f t="shared" si="0"/>
        <v>522</v>
      </c>
    </row>
    <row r="9" spans="1:15" x14ac:dyDescent="0.2">
      <c r="A9" s="65" t="s">
        <v>20</v>
      </c>
      <c r="B9" s="17">
        <v>327</v>
      </c>
      <c r="C9" s="17">
        <v>306</v>
      </c>
      <c r="D9" s="17">
        <v>322</v>
      </c>
      <c r="E9" s="65">
        <v>377</v>
      </c>
      <c r="F9" s="65">
        <v>368</v>
      </c>
      <c r="G9" s="17">
        <v>376</v>
      </c>
      <c r="H9" s="17">
        <v>391</v>
      </c>
      <c r="I9" s="17">
        <v>390</v>
      </c>
      <c r="J9" s="65">
        <v>434</v>
      </c>
      <c r="K9" s="17">
        <v>375</v>
      </c>
      <c r="L9" s="17">
        <v>486</v>
      </c>
      <c r="M9" s="17">
        <v>372</v>
      </c>
      <c r="N9" s="17"/>
      <c r="O9" s="102">
        <f t="shared" si="0"/>
        <v>377</v>
      </c>
    </row>
    <row r="10" spans="1:15" x14ac:dyDescent="0.2">
      <c r="A10" s="65" t="s">
        <v>21</v>
      </c>
      <c r="B10" s="17">
        <v>182</v>
      </c>
      <c r="C10" s="17">
        <v>197</v>
      </c>
      <c r="D10" s="17">
        <v>94</v>
      </c>
      <c r="E10" s="17">
        <v>114</v>
      </c>
      <c r="F10" s="17">
        <v>145</v>
      </c>
      <c r="G10" s="17">
        <v>148</v>
      </c>
      <c r="H10" s="17">
        <v>116</v>
      </c>
      <c r="I10" s="17">
        <v>124</v>
      </c>
      <c r="J10" s="65">
        <v>116</v>
      </c>
      <c r="K10" s="17">
        <v>145</v>
      </c>
      <c r="L10" s="17">
        <v>66</v>
      </c>
      <c r="M10" s="17">
        <v>162</v>
      </c>
      <c r="N10" s="17"/>
      <c r="O10" s="102">
        <f t="shared" si="0"/>
        <v>134.08333333333334</v>
      </c>
    </row>
    <row r="11" spans="1:15" x14ac:dyDescent="0.2">
      <c r="A11" s="65" t="s">
        <v>23</v>
      </c>
      <c r="B11" s="17">
        <v>49</v>
      </c>
      <c r="C11" s="17">
        <v>33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65">
        <v>0</v>
      </c>
      <c r="L11" s="17">
        <v>49</v>
      </c>
      <c r="M11" s="17">
        <v>0</v>
      </c>
      <c r="N11" s="17"/>
      <c r="O11" s="102">
        <f t="shared" si="0"/>
        <v>10.916666666666666</v>
      </c>
    </row>
    <row r="12" spans="1:15" x14ac:dyDescent="0.2">
      <c r="A12" s="89" t="s">
        <v>24</v>
      </c>
      <c r="B12" s="17">
        <v>279</v>
      </c>
      <c r="C12" s="17">
        <v>205</v>
      </c>
      <c r="D12" s="17">
        <v>215</v>
      </c>
      <c r="E12" s="17">
        <v>205</v>
      </c>
      <c r="F12" s="17">
        <v>167</v>
      </c>
      <c r="G12" s="17">
        <v>240</v>
      </c>
      <c r="H12" s="17">
        <v>235</v>
      </c>
      <c r="I12" s="65">
        <v>252</v>
      </c>
      <c r="J12" s="65">
        <v>241</v>
      </c>
      <c r="K12" s="17">
        <v>221</v>
      </c>
      <c r="L12" s="17">
        <v>217</v>
      </c>
      <c r="M12" s="17">
        <v>255</v>
      </c>
      <c r="N12" s="17"/>
      <c r="O12" s="102">
        <f t="shared" si="0"/>
        <v>227.66666666666666</v>
      </c>
    </row>
    <row r="13" spans="1:15" x14ac:dyDescent="0.2">
      <c r="A13" s="69" t="s">
        <v>125</v>
      </c>
      <c r="B13" s="17">
        <v>0</v>
      </c>
      <c r="C13" s="17">
        <v>0</v>
      </c>
      <c r="D13" s="17">
        <v>0</v>
      </c>
      <c r="E13" s="17">
        <v>0</v>
      </c>
      <c r="F13" s="65">
        <v>0</v>
      </c>
      <c r="G13" s="17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17">
        <v>0</v>
      </c>
      <c r="N13" s="17"/>
      <c r="O13" s="102">
        <f t="shared" si="0"/>
        <v>0</v>
      </c>
    </row>
    <row r="14" spans="1:15" x14ac:dyDescent="0.2">
      <c r="A14" s="69" t="s">
        <v>157</v>
      </c>
      <c r="B14" s="65">
        <v>25</v>
      </c>
      <c r="C14" s="65">
        <v>4</v>
      </c>
      <c r="D14" s="17">
        <v>20</v>
      </c>
      <c r="E14" s="65">
        <v>13</v>
      </c>
      <c r="F14" s="17">
        <v>10</v>
      </c>
      <c r="G14" s="17">
        <v>11</v>
      </c>
      <c r="H14" s="65">
        <v>12</v>
      </c>
      <c r="I14" s="17">
        <v>3</v>
      </c>
      <c r="J14" s="65">
        <v>21</v>
      </c>
      <c r="K14" s="17">
        <v>7</v>
      </c>
      <c r="L14" s="17">
        <v>17</v>
      </c>
      <c r="M14" s="17">
        <v>9</v>
      </c>
      <c r="N14" s="17"/>
      <c r="O14" s="102">
        <f t="shared" si="0"/>
        <v>12.666666666666666</v>
      </c>
    </row>
    <row r="15" spans="1:15" x14ac:dyDescent="0.2">
      <c r="A15" s="69" t="s">
        <v>141</v>
      </c>
      <c r="B15" s="65">
        <v>13</v>
      </c>
      <c r="C15" s="65">
        <v>9</v>
      </c>
      <c r="D15" s="65" t="s">
        <v>22</v>
      </c>
      <c r="E15" s="65">
        <v>12</v>
      </c>
      <c r="F15" s="65">
        <v>7</v>
      </c>
      <c r="G15" s="65">
        <v>19</v>
      </c>
      <c r="H15" s="65">
        <v>20</v>
      </c>
      <c r="I15" s="65">
        <v>11</v>
      </c>
      <c r="J15" s="65">
        <v>19</v>
      </c>
      <c r="K15" s="65">
        <v>16</v>
      </c>
      <c r="L15" s="65">
        <v>14</v>
      </c>
      <c r="M15" s="65">
        <v>4</v>
      </c>
      <c r="N15" s="17"/>
      <c r="O15" s="102">
        <f t="shared" si="0"/>
        <v>13.090909090909092</v>
      </c>
    </row>
    <row r="16" spans="1:15" x14ac:dyDescent="0.2">
      <c r="A16" s="69" t="s">
        <v>142</v>
      </c>
      <c r="B16" s="17">
        <v>27</v>
      </c>
      <c r="C16" s="17">
        <v>20</v>
      </c>
      <c r="D16" s="17">
        <v>23</v>
      </c>
      <c r="E16" s="17">
        <v>19</v>
      </c>
      <c r="F16" s="65">
        <v>25</v>
      </c>
      <c r="G16" s="17">
        <v>28</v>
      </c>
      <c r="H16" s="17">
        <v>25</v>
      </c>
      <c r="I16" s="17">
        <v>42</v>
      </c>
      <c r="J16" s="65">
        <v>21</v>
      </c>
      <c r="K16" s="65">
        <v>27</v>
      </c>
      <c r="L16" s="69">
        <v>30</v>
      </c>
      <c r="M16" s="17">
        <v>39</v>
      </c>
      <c r="N16" s="17"/>
      <c r="O16" s="102">
        <f t="shared" si="0"/>
        <v>27.166666666666668</v>
      </c>
    </row>
    <row r="17" spans="1:15" x14ac:dyDescent="0.2">
      <c r="A17" s="69" t="s">
        <v>161</v>
      </c>
      <c r="B17" s="17">
        <v>20</v>
      </c>
      <c r="C17" s="17">
        <v>13</v>
      </c>
      <c r="D17" s="17">
        <v>14</v>
      </c>
      <c r="E17" s="17">
        <v>10</v>
      </c>
      <c r="F17" s="65">
        <v>12</v>
      </c>
      <c r="G17" s="17">
        <v>17</v>
      </c>
      <c r="H17" s="17">
        <v>11</v>
      </c>
      <c r="I17" s="17">
        <v>8</v>
      </c>
      <c r="J17" s="65">
        <v>24</v>
      </c>
      <c r="K17" s="65">
        <v>29</v>
      </c>
      <c r="L17" s="69">
        <v>24</v>
      </c>
      <c r="M17" s="33" t="s">
        <v>160</v>
      </c>
      <c r="N17" s="17"/>
      <c r="O17" s="102">
        <f t="shared" si="0"/>
        <v>16.545454545454547</v>
      </c>
    </row>
    <row r="18" spans="1:15" x14ac:dyDescent="0.2">
      <c r="A18" s="69" t="s">
        <v>162</v>
      </c>
      <c r="B18" s="17">
        <v>171</v>
      </c>
      <c r="C18" s="17">
        <v>396</v>
      </c>
      <c r="D18" s="17">
        <v>376</v>
      </c>
      <c r="E18" s="17">
        <v>120</v>
      </c>
      <c r="F18" s="65">
        <v>129</v>
      </c>
      <c r="G18" s="17">
        <v>212</v>
      </c>
      <c r="H18" s="17">
        <v>293</v>
      </c>
      <c r="I18" s="17">
        <v>220</v>
      </c>
      <c r="J18" s="65">
        <v>147</v>
      </c>
      <c r="K18" s="65">
        <v>216</v>
      </c>
      <c r="L18" s="69">
        <v>175</v>
      </c>
      <c r="M18" s="33" t="s">
        <v>159</v>
      </c>
      <c r="N18" s="17"/>
      <c r="O18" s="102">
        <f t="shared" si="0"/>
        <v>223.18181818181819</v>
      </c>
    </row>
    <row r="19" spans="1:15" x14ac:dyDescent="0.2">
      <c r="A19" s="65" t="s">
        <v>28</v>
      </c>
      <c r="B19" s="17">
        <v>52</v>
      </c>
      <c r="C19" s="17">
        <v>89</v>
      </c>
      <c r="D19" s="17">
        <v>97</v>
      </c>
      <c r="E19" s="17">
        <v>62</v>
      </c>
      <c r="F19" s="65">
        <v>116</v>
      </c>
      <c r="G19" s="17">
        <v>97</v>
      </c>
      <c r="H19" s="65">
        <v>96</v>
      </c>
      <c r="I19" s="17">
        <v>7</v>
      </c>
      <c r="J19" s="65">
        <v>31</v>
      </c>
      <c r="K19" s="65">
        <v>96</v>
      </c>
      <c r="L19" s="18">
        <v>117</v>
      </c>
      <c r="M19" s="17">
        <v>34</v>
      </c>
      <c r="N19" s="17"/>
      <c r="O19" s="102">
        <f t="shared" si="0"/>
        <v>74.5</v>
      </c>
    </row>
    <row r="20" spans="1:15" x14ac:dyDescent="0.2">
      <c r="A20" s="65" t="s">
        <v>29</v>
      </c>
      <c r="B20" s="17">
        <v>46</v>
      </c>
      <c r="C20" s="17">
        <v>62</v>
      </c>
      <c r="D20" s="17">
        <v>50</v>
      </c>
      <c r="E20" s="17">
        <v>35</v>
      </c>
      <c r="F20" s="17">
        <v>49</v>
      </c>
      <c r="G20" s="17">
        <v>88</v>
      </c>
      <c r="H20" s="17">
        <v>65</v>
      </c>
      <c r="I20" s="65">
        <v>57</v>
      </c>
      <c r="J20" s="65">
        <v>92</v>
      </c>
      <c r="K20" s="17">
        <v>93</v>
      </c>
      <c r="L20" s="17">
        <v>86</v>
      </c>
      <c r="M20" s="17">
        <v>114</v>
      </c>
      <c r="N20" s="17"/>
      <c r="O20" s="102">
        <f t="shared" si="0"/>
        <v>69.75</v>
      </c>
    </row>
    <row r="21" spans="1:15" x14ac:dyDescent="0.2">
      <c r="A21" s="65" t="s">
        <v>30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65">
        <v>0</v>
      </c>
      <c r="K21" s="42">
        <v>0</v>
      </c>
      <c r="L21" s="17">
        <v>0</v>
      </c>
      <c r="M21" s="17">
        <v>0</v>
      </c>
      <c r="N21" s="17"/>
      <c r="O21" s="102">
        <f>AVERAGE(B21:M21)</f>
        <v>0</v>
      </c>
    </row>
    <row r="22" spans="1:15" x14ac:dyDescent="0.2">
      <c r="A22" s="65" t="s">
        <v>31</v>
      </c>
      <c r="B22" s="17">
        <v>96</v>
      </c>
      <c r="C22" s="17">
        <v>111</v>
      </c>
      <c r="D22" s="17">
        <v>51</v>
      </c>
      <c r="E22" s="17">
        <v>41</v>
      </c>
      <c r="F22" s="65">
        <v>41</v>
      </c>
      <c r="G22" s="65">
        <v>73</v>
      </c>
      <c r="H22" s="17">
        <v>60</v>
      </c>
      <c r="I22" s="65">
        <v>60</v>
      </c>
      <c r="J22" s="65">
        <v>52</v>
      </c>
      <c r="K22" s="17">
        <v>71</v>
      </c>
      <c r="L22" s="65">
        <v>50</v>
      </c>
      <c r="M22" s="17">
        <v>44</v>
      </c>
      <c r="N22" s="17"/>
      <c r="O22" s="102">
        <f t="shared" si="0"/>
        <v>62.5</v>
      </c>
    </row>
    <row r="23" spans="1:15" x14ac:dyDescent="0.2">
      <c r="A23" s="65" t="s">
        <v>32</v>
      </c>
      <c r="B23" s="17">
        <v>77</v>
      </c>
      <c r="C23" s="17">
        <v>91</v>
      </c>
      <c r="D23" s="17">
        <v>34</v>
      </c>
      <c r="E23" s="17">
        <v>35</v>
      </c>
      <c r="F23" s="65">
        <v>35</v>
      </c>
      <c r="G23" s="65">
        <v>62</v>
      </c>
      <c r="H23" s="17">
        <v>50</v>
      </c>
      <c r="I23" s="65">
        <v>50</v>
      </c>
      <c r="J23" s="65">
        <v>36</v>
      </c>
      <c r="K23" s="17">
        <v>61</v>
      </c>
      <c r="L23" s="65">
        <v>38</v>
      </c>
      <c r="M23" s="17">
        <v>11</v>
      </c>
      <c r="N23" s="17"/>
      <c r="O23" s="102">
        <f t="shared" si="0"/>
        <v>48.333333333333336</v>
      </c>
    </row>
    <row r="24" spans="1:15" x14ac:dyDescent="0.2">
      <c r="A24" s="17" t="s">
        <v>33</v>
      </c>
      <c r="B24" s="17">
        <v>19</v>
      </c>
      <c r="C24" s="17">
        <v>20</v>
      </c>
      <c r="D24" s="17">
        <v>17</v>
      </c>
      <c r="E24" s="17">
        <v>6</v>
      </c>
      <c r="F24" s="65">
        <v>6</v>
      </c>
      <c r="G24" s="65">
        <v>11</v>
      </c>
      <c r="H24" s="17">
        <v>10</v>
      </c>
      <c r="I24" s="65">
        <v>10</v>
      </c>
      <c r="J24" s="65">
        <v>16</v>
      </c>
      <c r="K24" s="17">
        <v>10</v>
      </c>
      <c r="L24" s="65">
        <v>12</v>
      </c>
      <c r="M24" s="17">
        <v>33</v>
      </c>
      <c r="N24" s="17"/>
      <c r="O24" s="102">
        <f t="shared" si="0"/>
        <v>14.166666666666666</v>
      </c>
    </row>
    <row r="25" spans="1:15" x14ac:dyDescent="0.2">
      <c r="A25" s="18" t="s">
        <v>34</v>
      </c>
      <c r="B25" s="17">
        <v>21</v>
      </c>
      <c r="C25" s="17">
        <v>70</v>
      </c>
      <c r="D25" s="17">
        <v>33</v>
      </c>
      <c r="E25" s="17">
        <v>45</v>
      </c>
      <c r="F25" s="17">
        <v>66</v>
      </c>
      <c r="G25" s="65">
        <v>74</v>
      </c>
      <c r="H25" s="65">
        <v>102</v>
      </c>
      <c r="I25" s="65">
        <v>108</v>
      </c>
      <c r="J25" s="65">
        <v>107</v>
      </c>
      <c r="K25" s="17">
        <v>116</v>
      </c>
      <c r="L25" s="17">
        <v>73</v>
      </c>
      <c r="M25" s="17">
        <v>100</v>
      </c>
      <c r="N25" s="17"/>
      <c r="O25" s="102">
        <f t="shared" si="0"/>
        <v>76.25</v>
      </c>
    </row>
    <row r="26" spans="1:15" ht="13.5" thickBot="1" x14ac:dyDescent="0.25">
      <c r="A26" s="70" t="s">
        <v>35</v>
      </c>
      <c r="B26" s="17">
        <v>6</v>
      </c>
      <c r="C26" s="17">
        <v>6</v>
      </c>
      <c r="D26" s="17">
        <v>3</v>
      </c>
      <c r="E26" s="17">
        <v>0</v>
      </c>
      <c r="F26" s="17">
        <v>1</v>
      </c>
      <c r="G26" s="17">
        <v>3</v>
      </c>
      <c r="H26" s="93">
        <v>3</v>
      </c>
      <c r="I26" s="17">
        <v>0</v>
      </c>
      <c r="J26" s="65">
        <v>7</v>
      </c>
      <c r="K26" s="17">
        <v>0</v>
      </c>
      <c r="L26" s="17">
        <v>0</v>
      </c>
      <c r="M26" s="17">
        <v>0</v>
      </c>
      <c r="N26" s="17"/>
      <c r="O26" s="102">
        <f t="shared" si="0"/>
        <v>2.4166666666666665</v>
      </c>
    </row>
    <row r="27" spans="1:15" ht="13.5" thickBot="1" x14ac:dyDescent="0.25">
      <c r="A27" s="5" t="s">
        <v>36</v>
      </c>
      <c r="B27" s="46"/>
      <c r="C27" s="11"/>
      <c r="D27" s="11">
        <v>172</v>
      </c>
      <c r="E27" s="11"/>
      <c r="F27" s="11"/>
      <c r="G27" s="11"/>
      <c r="H27" s="11"/>
      <c r="I27" s="11"/>
      <c r="J27" s="11"/>
      <c r="K27" s="11"/>
      <c r="L27" s="11"/>
      <c r="M27" s="11"/>
      <c r="N27" s="50"/>
      <c r="O27" s="100"/>
    </row>
    <row r="28" spans="1:15" x14ac:dyDescent="0.2">
      <c r="A28" s="71" t="s">
        <v>37</v>
      </c>
      <c r="B28" s="17">
        <v>258</v>
      </c>
      <c r="C28" s="17">
        <v>239</v>
      </c>
      <c r="D28" s="65">
        <v>188</v>
      </c>
      <c r="E28" s="65">
        <v>194</v>
      </c>
      <c r="F28" s="17">
        <v>179</v>
      </c>
      <c r="G28" s="17">
        <v>238</v>
      </c>
      <c r="H28" s="17">
        <v>231</v>
      </c>
      <c r="I28" s="65">
        <v>214</v>
      </c>
      <c r="J28" s="65">
        <v>204</v>
      </c>
      <c r="K28" s="65">
        <v>233</v>
      </c>
      <c r="L28" s="65">
        <v>208</v>
      </c>
      <c r="M28" s="17">
        <v>181</v>
      </c>
      <c r="N28" s="17"/>
      <c r="O28" s="102">
        <f t="shared" ref="O28:O36" si="1">AVERAGE(B28:M28)</f>
        <v>213.91666666666666</v>
      </c>
    </row>
    <row r="29" spans="1:15" x14ac:dyDescent="0.2">
      <c r="A29" s="66" t="s">
        <v>38</v>
      </c>
      <c r="B29" s="17">
        <v>101</v>
      </c>
      <c r="C29" s="17">
        <v>112</v>
      </c>
      <c r="D29" s="65">
        <v>118</v>
      </c>
      <c r="E29" s="17">
        <v>115</v>
      </c>
      <c r="F29" s="17">
        <v>111</v>
      </c>
      <c r="G29" s="17">
        <v>154</v>
      </c>
      <c r="H29" s="17">
        <v>145</v>
      </c>
      <c r="I29" s="65">
        <v>113</v>
      </c>
      <c r="J29" s="65">
        <v>103</v>
      </c>
      <c r="K29" s="65">
        <v>157</v>
      </c>
      <c r="L29" s="17">
        <v>111</v>
      </c>
      <c r="M29" s="17">
        <v>89</v>
      </c>
      <c r="N29" s="17"/>
      <c r="O29" s="102">
        <f t="shared" si="1"/>
        <v>119.08333333333333</v>
      </c>
    </row>
    <row r="30" spans="1:15" x14ac:dyDescent="0.2">
      <c r="A30" s="66" t="s">
        <v>39</v>
      </c>
      <c r="B30" s="17">
        <v>157</v>
      </c>
      <c r="C30" s="17">
        <v>127</v>
      </c>
      <c r="D30" s="65">
        <v>70</v>
      </c>
      <c r="E30" s="65">
        <v>79</v>
      </c>
      <c r="F30" s="17">
        <v>68</v>
      </c>
      <c r="G30" s="17">
        <v>79</v>
      </c>
      <c r="H30" s="17">
        <v>86</v>
      </c>
      <c r="I30" s="65">
        <v>101</v>
      </c>
      <c r="J30" s="65">
        <v>101</v>
      </c>
      <c r="K30" s="65">
        <v>76</v>
      </c>
      <c r="L30" s="65">
        <v>97</v>
      </c>
      <c r="M30" s="17">
        <v>92</v>
      </c>
      <c r="N30" s="17"/>
      <c r="O30" s="102">
        <f t="shared" si="1"/>
        <v>94.416666666666671</v>
      </c>
    </row>
    <row r="31" spans="1:15" x14ac:dyDescent="0.2">
      <c r="A31" s="66" t="s">
        <v>40</v>
      </c>
      <c r="B31" s="17">
        <v>1181</v>
      </c>
      <c r="C31" s="17">
        <v>1076</v>
      </c>
      <c r="D31" s="65">
        <v>1095</v>
      </c>
      <c r="E31" s="95">
        <v>1171</v>
      </c>
      <c r="F31" s="96">
        <v>1057</v>
      </c>
      <c r="G31" s="17">
        <v>1161</v>
      </c>
      <c r="H31" s="17">
        <v>1006</v>
      </c>
      <c r="I31" s="65">
        <v>1030</v>
      </c>
      <c r="J31" s="65">
        <v>1053</v>
      </c>
      <c r="K31" s="17">
        <v>1108</v>
      </c>
      <c r="L31" s="65">
        <v>1038</v>
      </c>
      <c r="M31" s="17">
        <v>1110</v>
      </c>
      <c r="N31" s="17"/>
      <c r="O31" s="102">
        <f t="shared" si="1"/>
        <v>1090.5</v>
      </c>
    </row>
    <row r="32" spans="1:15" x14ac:dyDescent="0.2">
      <c r="A32" s="66" t="s">
        <v>41</v>
      </c>
      <c r="B32" s="17">
        <v>985</v>
      </c>
      <c r="C32" s="17">
        <v>913</v>
      </c>
      <c r="D32" s="65">
        <v>980</v>
      </c>
      <c r="E32" s="65">
        <v>992</v>
      </c>
      <c r="F32" s="17">
        <v>849</v>
      </c>
      <c r="G32" s="17">
        <v>987</v>
      </c>
      <c r="H32" s="17">
        <v>788</v>
      </c>
      <c r="I32" s="65">
        <v>896</v>
      </c>
      <c r="J32" s="65">
        <v>941</v>
      </c>
      <c r="K32" s="65">
        <v>1001</v>
      </c>
      <c r="L32" s="65">
        <v>910</v>
      </c>
      <c r="M32" s="17">
        <v>977</v>
      </c>
      <c r="N32" s="17"/>
      <c r="O32" s="102">
        <f t="shared" si="1"/>
        <v>934.91666666666663</v>
      </c>
    </row>
    <row r="33" spans="1:15" x14ac:dyDescent="0.2">
      <c r="A33" s="66" t="s">
        <v>42</v>
      </c>
      <c r="B33" s="17">
        <v>196</v>
      </c>
      <c r="C33" s="17">
        <v>163</v>
      </c>
      <c r="D33" s="65">
        <v>115</v>
      </c>
      <c r="E33" s="17">
        <v>179</v>
      </c>
      <c r="F33" s="17">
        <v>208</v>
      </c>
      <c r="G33" s="17">
        <v>174</v>
      </c>
      <c r="H33" s="17">
        <v>218</v>
      </c>
      <c r="I33" s="65">
        <v>134</v>
      </c>
      <c r="J33" s="65">
        <v>112</v>
      </c>
      <c r="K33" s="17">
        <v>107</v>
      </c>
      <c r="L33" s="65">
        <v>128</v>
      </c>
      <c r="M33" s="17">
        <v>133</v>
      </c>
      <c r="N33" s="17"/>
      <c r="O33" s="102">
        <f t="shared" si="1"/>
        <v>155.58333333333334</v>
      </c>
    </row>
    <row r="34" spans="1:15" x14ac:dyDescent="0.2">
      <c r="A34" s="66" t="s">
        <v>43</v>
      </c>
      <c r="B34" s="17">
        <v>488</v>
      </c>
      <c r="C34" s="17">
        <v>496</v>
      </c>
      <c r="D34" s="65">
        <v>505</v>
      </c>
      <c r="E34" s="65">
        <v>503</v>
      </c>
      <c r="F34" s="17">
        <v>530</v>
      </c>
      <c r="G34" s="65">
        <v>511</v>
      </c>
      <c r="H34" s="65">
        <v>518</v>
      </c>
      <c r="I34" s="65">
        <v>524</v>
      </c>
      <c r="J34" s="65">
        <v>539</v>
      </c>
      <c r="K34" s="17">
        <v>546</v>
      </c>
      <c r="L34" s="65">
        <v>577</v>
      </c>
      <c r="M34" s="17">
        <v>580</v>
      </c>
      <c r="N34" s="17"/>
      <c r="O34" s="102">
        <f t="shared" si="1"/>
        <v>526.41666666666663</v>
      </c>
    </row>
    <row r="35" spans="1:15" x14ac:dyDescent="0.2">
      <c r="A35" s="65" t="s">
        <v>145</v>
      </c>
      <c r="B35" s="65">
        <v>6</v>
      </c>
      <c r="C35" s="17">
        <v>5</v>
      </c>
      <c r="D35" s="65">
        <v>10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17">
        <v>0</v>
      </c>
      <c r="L35" s="69">
        <v>0</v>
      </c>
      <c r="M35" s="17">
        <v>0</v>
      </c>
      <c r="N35" s="17"/>
      <c r="O35" s="102">
        <f t="shared" si="1"/>
        <v>1.75</v>
      </c>
    </row>
    <row r="36" spans="1:15" x14ac:dyDescent="0.2">
      <c r="A36" s="65" t="s">
        <v>126</v>
      </c>
      <c r="B36" s="17">
        <v>10</v>
      </c>
      <c r="C36" s="17">
        <v>11</v>
      </c>
      <c r="D36" s="65">
        <v>12</v>
      </c>
      <c r="E36" s="65">
        <v>14</v>
      </c>
      <c r="F36" s="17">
        <v>12</v>
      </c>
      <c r="G36" s="17">
        <v>14</v>
      </c>
      <c r="H36" s="17">
        <v>11</v>
      </c>
      <c r="I36" s="65">
        <v>14</v>
      </c>
      <c r="J36" s="65">
        <v>12</v>
      </c>
      <c r="K36" s="17">
        <v>15</v>
      </c>
      <c r="L36" s="65">
        <v>14</v>
      </c>
      <c r="M36" s="17">
        <v>12</v>
      </c>
      <c r="N36" s="17"/>
      <c r="O36" s="102">
        <f t="shared" si="1"/>
        <v>12.583333333333334</v>
      </c>
    </row>
    <row r="37" spans="1:15" ht="13.5" thickBot="1" x14ac:dyDescent="0.25">
      <c r="A37" s="97" t="s">
        <v>45</v>
      </c>
      <c r="B37" s="4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50"/>
      <c r="O37" s="103"/>
    </row>
    <row r="38" spans="1:15" x14ac:dyDescent="0.2">
      <c r="A38" s="74" t="s">
        <v>46</v>
      </c>
      <c r="B38" s="18">
        <v>279</v>
      </c>
      <c r="C38" s="17">
        <v>205</v>
      </c>
      <c r="D38" s="17">
        <v>215</v>
      </c>
      <c r="E38" s="17">
        <v>205</v>
      </c>
      <c r="F38" s="65">
        <v>167</v>
      </c>
      <c r="G38" s="65">
        <v>201</v>
      </c>
      <c r="H38" s="17">
        <v>240</v>
      </c>
      <c r="I38" s="65">
        <v>205</v>
      </c>
      <c r="J38" s="65">
        <v>226</v>
      </c>
      <c r="K38" s="17">
        <v>221</v>
      </c>
      <c r="L38" s="17">
        <v>179</v>
      </c>
      <c r="M38" s="17">
        <v>152</v>
      </c>
      <c r="N38" s="17"/>
      <c r="O38" s="102">
        <f t="shared" ref="O38:O45" si="2">AVERAGE(B38:M38)</f>
        <v>207.91666666666666</v>
      </c>
    </row>
    <row r="39" spans="1:15" x14ac:dyDescent="0.2">
      <c r="A39" s="66" t="s">
        <v>47</v>
      </c>
      <c r="B39" s="17">
        <v>196</v>
      </c>
      <c r="C39" s="17">
        <v>154</v>
      </c>
      <c r="D39" s="17">
        <v>138</v>
      </c>
      <c r="E39" s="65">
        <v>119</v>
      </c>
      <c r="F39" s="17">
        <v>132</v>
      </c>
      <c r="G39" s="17">
        <v>130</v>
      </c>
      <c r="H39" s="42">
        <v>124</v>
      </c>
      <c r="I39" s="69">
        <v>137</v>
      </c>
      <c r="J39" s="65">
        <v>194</v>
      </c>
      <c r="K39" s="17">
        <v>184</v>
      </c>
      <c r="L39" s="17">
        <v>145</v>
      </c>
      <c r="M39" s="17">
        <v>172</v>
      </c>
      <c r="N39" s="17"/>
      <c r="O39" s="102">
        <f t="shared" si="2"/>
        <v>152.08333333333334</v>
      </c>
    </row>
    <row r="40" spans="1:15" x14ac:dyDescent="0.2">
      <c r="A40" s="78" t="s">
        <v>146</v>
      </c>
      <c r="B40" s="17">
        <v>19</v>
      </c>
      <c r="C40" s="17">
        <v>4</v>
      </c>
      <c r="D40" s="17">
        <v>8</v>
      </c>
      <c r="E40" s="17">
        <v>7</v>
      </c>
      <c r="F40" s="17">
        <v>12</v>
      </c>
      <c r="G40" s="17">
        <v>21</v>
      </c>
      <c r="H40" s="17">
        <v>0</v>
      </c>
      <c r="I40" s="17">
        <v>8</v>
      </c>
      <c r="J40" s="65">
        <v>14</v>
      </c>
      <c r="K40" s="17">
        <v>23</v>
      </c>
      <c r="L40" s="17">
        <v>8</v>
      </c>
      <c r="M40" s="17">
        <v>7</v>
      </c>
      <c r="N40" s="17"/>
      <c r="O40" s="102">
        <f t="shared" si="2"/>
        <v>10.916666666666666</v>
      </c>
    </row>
    <row r="41" spans="1:15" x14ac:dyDescent="0.2">
      <c r="A41" s="78" t="s">
        <v>147</v>
      </c>
      <c r="B41" s="17">
        <v>147</v>
      </c>
      <c r="C41" s="17">
        <v>124</v>
      </c>
      <c r="D41" s="17">
        <v>111</v>
      </c>
      <c r="E41" s="17">
        <v>108</v>
      </c>
      <c r="F41" s="17">
        <v>108</v>
      </c>
      <c r="G41" s="17">
        <v>106</v>
      </c>
      <c r="H41" s="17">
        <v>106</v>
      </c>
      <c r="I41" s="17">
        <v>105</v>
      </c>
      <c r="J41" s="65">
        <v>163</v>
      </c>
      <c r="K41" s="17">
        <v>132</v>
      </c>
      <c r="L41" s="17">
        <v>128</v>
      </c>
      <c r="M41" s="17">
        <v>119</v>
      </c>
      <c r="N41" s="17"/>
      <c r="O41" s="102">
        <f t="shared" si="2"/>
        <v>121.41666666666667</v>
      </c>
    </row>
    <row r="42" spans="1:15" x14ac:dyDescent="0.2">
      <c r="A42" s="66" t="s">
        <v>49</v>
      </c>
      <c r="B42" s="17">
        <v>6</v>
      </c>
      <c r="C42" s="17">
        <v>4</v>
      </c>
      <c r="D42" s="17">
        <v>3</v>
      </c>
      <c r="E42" s="17">
        <v>0</v>
      </c>
      <c r="F42" s="17">
        <v>7</v>
      </c>
      <c r="G42" s="17">
        <v>0</v>
      </c>
      <c r="H42" s="17">
        <v>6</v>
      </c>
      <c r="I42" s="17">
        <v>11</v>
      </c>
      <c r="J42" s="65">
        <v>11</v>
      </c>
      <c r="K42" s="17">
        <v>17</v>
      </c>
      <c r="L42" s="17">
        <v>8</v>
      </c>
      <c r="M42" s="17">
        <v>13</v>
      </c>
      <c r="N42" s="17"/>
      <c r="O42" s="102">
        <f t="shared" si="2"/>
        <v>7.166666666666667</v>
      </c>
    </row>
    <row r="43" spans="1:15" x14ac:dyDescent="0.2">
      <c r="A43" s="66" t="s">
        <v>50</v>
      </c>
      <c r="B43" s="17">
        <v>5</v>
      </c>
      <c r="C43" s="17">
        <v>8</v>
      </c>
      <c r="D43" s="17">
        <v>3</v>
      </c>
      <c r="E43" s="65">
        <v>0</v>
      </c>
      <c r="F43" s="17">
        <v>1</v>
      </c>
      <c r="G43" s="17">
        <v>0</v>
      </c>
      <c r="H43" s="17">
        <v>6</v>
      </c>
      <c r="I43" s="17">
        <v>12</v>
      </c>
      <c r="J43" s="65">
        <v>11</v>
      </c>
      <c r="K43" s="17">
        <v>10</v>
      </c>
      <c r="L43" s="17">
        <v>1</v>
      </c>
      <c r="M43" s="17">
        <v>7</v>
      </c>
      <c r="N43" s="17"/>
      <c r="O43" s="102">
        <f t="shared" si="2"/>
        <v>5.333333333333333</v>
      </c>
    </row>
    <row r="44" spans="1:15" x14ac:dyDescent="0.2">
      <c r="A44" s="66" t="s">
        <v>51</v>
      </c>
      <c r="B44" s="17">
        <v>83</v>
      </c>
      <c r="C44" s="17">
        <v>69</v>
      </c>
      <c r="D44" s="17">
        <v>28</v>
      </c>
      <c r="E44" s="17">
        <v>26</v>
      </c>
      <c r="F44" s="17">
        <v>35</v>
      </c>
      <c r="G44" s="17">
        <v>32</v>
      </c>
      <c r="H44" s="17">
        <v>36</v>
      </c>
      <c r="I44" s="17">
        <v>66</v>
      </c>
      <c r="J44" s="65">
        <v>84</v>
      </c>
      <c r="K44" s="17">
        <v>59</v>
      </c>
      <c r="L44" s="17">
        <v>36</v>
      </c>
      <c r="M44" s="17">
        <v>50</v>
      </c>
      <c r="N44" s="17"/>
      <c r="O44" s="102">
        <f t="shared" si="2"/>
        <v>50.333333333333336</v>
      </c>
    </row>
    <row r="45" spans="1:15" ht="13.5" thickBot="1" x14ac:dyDescent="0.25">
      <c r="A45" s="72" t="s">
        <v>52</v>
      </c>
      <c r="B45" s="65">
        <v>0</v>
      </c>
      <c r="C45" s="17">
        <v>0</v>
      </c>
      <c r="D45" s="17">
        <v>0</v>
      </c>
      <c r="E45" s="65">
        <v>0</v>
      </c>
      <c r="F45" s="65">
        <v>0</v>
      </c>
      <c r="G45" s="17">
        <v>0</v>
      </c>
      <c r="H45" s="17">
        <v>0</v>
      </c>
      <c r="I45" s="17">
        <v>0</v>
      </c>
      <c r="J45" s="65">
        <v>0</v>
      </c>
      <c r="K45" s="17">
        <v>0</v>
      </c>
      <c r="L45" s="17">
        <v>0</v>
      </c>
      <c r="M45" s="17">
        <v>0</v>
      </c>
      <c r="N45" s="17"/>
      <c r="O45" s="102">
        <f t="shared" si="2"/>
        <v>0</v>
      </c>
    </row>
    <row r="46" spans="1:15" ht="13.5" thickBot="1" x14ac:dyDescent="0.25">
      <c r="A46" s="5" t="s">
        <v>53</v>
      </c>
      <c r="B46" s="4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50"/>
      <c r="O46" s="103"/>
    </row>
    <row r="47" spans="1:15" x14ac:dyDescent="0.2">
      <c r="A47" s="74" t="s">
        <v>54</v>
      </c>
      <c r="B47" s="65">
        <v>13</v>
      </c>
      <c r="C47" s="17">
        <v>4</v>
      </c>
      <c r="D47" s="17">
        <v>11</v>
      </c>
      <c r="E47" s="17">
        <v>17</v>
      </c>
      <c r="F47" s="65">
        <v>13</v>
      </c>
      <c r="G47" s="18">
        <v>13</v>
      </c>
      <c r="H47" s="17">
        <v>14</v>
      </c>
      <c r="I47" s="17">
        <v>11</v>
      </c>
      <c r="J47" s="65">
        <v>22</v>
      </c>
      <c r="K47" s="17">
        <v>19</v>
      </c>
      <c r="L47" s="18">
        <v>8</v>
      </c>
      <c r="M47" s="17">
        <v>21</v>
      </c>
      <c r="N47" s="17"/>
      <c r="O47" s="102">
        <f>AVERAGE(B47:M47)</f>
        <v>13.833333333333334</v>
      </c>
    </row>
    <row r="48" spans="1:15" x14ac:dyDescent="0.2">
      <c r="A48" s="66" t="s">
        <v>55</v>
      </c>
      <c r="B48" s="65">
        <v>49</v>
      </c>
      <c r="C48" s="17">
        <v>49</v>
      </c>
      <c r="D48" s="17">
        <v>33</v>
      </c>
      <c r="E48" s="17">
        <v>45</v>
      </c>
      <c r="F48" s="17">
        <v>56</v>
      </c>
      <c r="G48" s="18">
        <v>67</v>
      </c>
      <c r="H48" s="17">
        <v>52</v>
      </c>
      <c r="I48" s="17">
        <v>50</v>
      </c>
      <c r="J48" s="65">
        <v>52</v>
      </c>
      <c r="K48" s="17">
        <v>79</v>
      </c>
      <c r="L48" s="17">
        <v>56</v>
      </c>
      <c r="M48" s="17">
        <v>44</v>
      </c>
      <c r="N48" s="17"/>
      <c r="O48" s="102">
        <f>AVERAGE(B48:M48)</f>
        <v>52.666666666666664</v>
      </c>
    </row>
    <row r="49" spans="1:15" x14ac:dyDescent="0.2">
      <c r="A49" s="66" t="s">
        <v>56</v>
      </c>
      <c r="B49" s="65">
        <v>7</v>
      </c>
      <c r="C49" s="17">
        <v>6</v>
      </c>
      <c r="D49" s="17">
        <v>3</v>
      </c>
      <c r="E49" s="17">
        <v>1</v>
      </c>
      <c r="F49" s="17">
        <v>5</v>
      </c>
      <c r="G49" s="18">
        <v>1</v>
      </c>
      <c r="H49" s="17">
        <v>5</v>
      </c>
      <c r="I49" s="17">
        <v>3</v>
      </c>
      <c r="J49" s="65">
        <v>5</v>
      </c>
      <c r="K49" s="17">
        <v>10</v>
      </c>
      <c r="L49" s="17">
        <v>4</v>
      </c>
      <c r="M49" s="17">
        <v>4</v>
      </c>
      <c r="N49" s="17"/>
      <c r="O49" s="102">
        <f>AVERAGE(B49:M49)</f>
        <v>4.5</v>
      </c>
    </row>
    <row r="50" spans="1:15" x14ac:dyDescent="0.2">
      <c r="A50" s="66" t="s">
        <v>57</v>
      </c>
      <c r="B50" s="65">
        <v>33</v>
      </c>
      <c r="C50" s="17">
        <v>37</v>
      </c>
      <c r="D50" s="17">
        <v>16</v>
      </c>
      <c r="E50" s="17">
        <v>4</v>
      </c>
      <c r="F50" s="17">
        <v>28</v>
      </c>
      <c r="G50" s="18">
        <v>13</v>
      </c>
      <c r="H50" s="17">
        <v>10</v>
      </c>
      <c r="I50" s="17">
        <v>17</v>
      </c>
      <c r="J50" s="65">
        <v>15</v>
      </c>
      <c r="K50" s="17">
        <v>55</v>
      </c>
      <c r="L50" s="65">
        <v>28</v>
      </c>
      <c r="M50" s="17">
        <v>12</v>
      </c>
      <c r="N50" s="17"/>
      <c r="O50" s="102">
        <f>AVERAGE(B50:M50)</f>
        <v>22.333333333333332</v>
      </c>
    </row>
    <row r="51" spans="1:15" x14ac:dyDescent="0.2">
      <c r="A51" s="66" t="s">
        <v>58</v>
      </c>
      <c r="B51" s="65">
        <v>28</v>
      </c>
      <c r="C51" s="17">
        <v>21</v>
      </c>
      <c r="D51" s="17">
        <v>25</v>
      </c>
      <c r="E51" s="17">
        <v>11</v>
      </c>
      <c r="F51" s="17">
        <v>5</v>
      </c>
      <c r="G51" s="18">
        <v>11</v>
      </c>
      <c r="H51" s="17">
        <v>24</v>
      </c>
      <c r="I51" s="65">
        <v>20</v>
      </c>
      <c r="J51" s="65">
        <v>28</v>
      </c>
      <c r="K51" s="17">
        <v>13</v>
      </c>
      <c r="L51" s="17">
        <v>2</v>
      </c>
      <c r="M51" s="17">
        <v>17</v>
      </c>
      <c r="N51" s="17"/>
      <c r="O51" s="102">
        <f>AVERAGE(B51:M51)</f>
        <v>17.083333333333332</v>
      </c>
    </row>
    <row r="52" spans="1:15" x14ac:dyDescent="0.2">
      <c r="A52" s="66" t="s">
        <v>59</v>
      </c>
      <c r="B52" s="17">
        <v>0</v>
      </c>
      <c r="C52" s="17">
        <v>0</v>
      </c>
      <c r="D52" s="17">
        <v>0</v>
      </c>
      <c r="E52" s="17">
        <v>1</v>
      </c>
      <c r="F52" s="17">
        <v>1</v>
      </c>
      <c r="G52" s="18">
        <v>0</v>
      </c>
      <c r="H52" s="17">
        <v>0</v>
      </c>
      <c r="I52" s="17">
        <v>0</v>
      </c>
      <c r="J52" s="65">
        <v>0</v>
      </c>
      <c r="K52" s="17">
        <v>0</v>
      </c>
      <c r="L52" s="17">
        <v>0</v>
      </c>
      <c r="M52" s="17">
        <v>0</v>
      </c>
      <c r="N52" s="17"/>
      <c r="O52" s="102">
        <f>AVERAGE(B52:N52)</f>
        <v>0.16666666666666666</v>
      </c>
    </row>
    <row r="53" spans="1:15" ht="13.5" thickBot="1" x14ac:dyDescent="0.25">
      <c r="A53" s="72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8">
        <v>0</v>
      </c>
      <c r="H53" s="17">
        <v>0</v>
      </c>
      <c r="I53" s="17">
        <v>0</v>
      </c>
      <c r="J53" s="65">
        <v>1</v>
      </c>
      <c r="K53" s="17">
        <v>0</v>
      </c>
      <c r="L53" s="17">
        <v>0</v>
      </c>
      <c r="M53" s="98" t="s">
        <v>163</v>
      </c>
      <c r="N53" s="17"/>
      <c r="O53" s="102">
        <f>AVERAGE(B53:N53)</f>
        <v>9.0909090909090912E-2</v>
      </c>
    </row>
    <row r="54" spans="1:15" ht="13.5" thickBot="1" x14ac:dyDescent="0.25">
      <c r="A54" s="5" t="s">
        <v>62</v>
      </c>
      <c r="B54" s="46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50"/>
      <c r="O54" s="103"/>
    </row>
    <row r="55" spans="1:15" x14ac:dyDescent="0.2">
      <c r="A55" s="30" t="s">
        <v>63</v>
      </c>
      <c r="B55" s="17">
        <v>887</v>
      </c>
      <c r="C55" s="17">
        <v>802</v>
      </c>
      <c r="D55" s="65">
        <v>777</v>
      </c>
      <c r="E55" s="17">
        <v>840</v>
      </c>
      <c r="F55" s="65">
        <v>821</v>
      </c>
      <c r="G55" s="65">
        <v>846</v>
      </c>
      <c r="H55" s="65">
        <v>847</v>
      </c>
      <c r="I55" s="65">
        <v>758</v>
      </c>
      <c r="J55" s="17">
        <v>857</v>
      </c>
      <c r="K55" s="65">
        <v>970</v>
      </c>
      <c r="L55" s="17">
        <v>1029</v>
      </c>
      <c r="M55" s="17">
        <v>1040</v>
      </c>
      <c r="N55" s="17"/>
      <c r="O55" s="102">
        <f>AVERAGE(B55:M55)</f>
        <v>872.83333333333337</v>
      </c>
    </row>
    <row r="56" spans="1:15" x14ac:dyDescent="0.2">
      <c r="A56" s="40" t="s">
        <v>64</v>
      </c>
      <c r="B56" s="17">
        <v>460</v>
      </c>
      <c r="C56" s="17">
        <v>450</v>
      </c>
      <c r="D56" s="65">
        <v>423</v>
      </c>
      <c r="E56" s="17">
        <v>440</v>
      </c>
      <c r="F56" s="42">
        <v>446</v>
      </c>
      <c r="G56" s="65">
        <v>440</v>
      </c>
      <c r="H56" s="65">
        <v>453</v>
      </c>
      <c r="I56" s="65">
        <v>398</v>
      </c>
      <c r="J56" s="17">
        <v>276</v>
      </c>
      <c r="K56" s="65">
        <v>94</v>
      </c>
      <c r="L56" s="17">
        <v>441</v>
      </c>
      <c r="M56" s="17">
        <v>443</v>
      </c>
      <c r="N56" s="17"/>
      <c r="O56" s="102">
        <f>AVERAGE(B56:M56)</f>
        <v>397</v>
      </c>
    </row>
    <row r="57" spans="1:15" ht="13.5" thickBot="1" x14ac:dyDescent="0.25">
      <c r="A57" s="88" t="s">
        <v>156</v>
      </c>
      <c r="B57" s="95">
        <v>1001</v>
      </c>
      <c r="C57" s="17">
        <v>934</v>
      </c>
      <c r="D57" s="65">
        <v>897</v>
      </c>
      <c r="E57" s="17">
        <v>968</v>
      </c>
      <c r="F57" s="65">
        <v>955</v>
      </c>
      <c r="G57" s="17">
        <v>962</v>
      </c>
      <c r="H57" s="65">
        <v>971</v>
      </c>
      <c r="I57" s="95">
        <v>889</v>
      </c>
      <c r="J57" s="96">
        <v>1133</v>
      </c>
      <c r="K57" s="65">
        <v>1064</v>
      </c>
      <c r="L57" s="17">
        <v>917</v>
      </c>
      <c r="M57" s="17">
        <v>917</v>
      </c>
      <c r="N57" s="17"/>
      <c r="O57" s="102">
        <f>AVERAGE(B57:M57)</f>
        <v>967.33333333333337</v>
      </c>
    </row>
    <row r="58" spans="1:15" ht="13.5" thickBot="1" x14ac:dyDescent="0.25">
      <c r="A58" s="5" t="s">
        <v>65</v>
      </c>
      <c r="B58" s="46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50"/>
      <c r="O58" s="103"/>
    </row>
    <row r="59" spans="1:15" x14ac:dyDescent="0.2">
      <c r="A59" s="74" t="s">
        <v>66</v>
      </c>
      <c r="B59" s="17">
        <v>61</v>
      </c>
      <c r="C59" s="17">
        <v>30</v>
      </c>
      <c r="D59" s="17">
        <v>26</v>
      </c>
      <c r="E59" s="17">
        <v>48</v>
      </c>
      <c r="F59" s="65">
        <v>24</v>
      </c>
      <c r="G59" s="17">
        <v>29</v>
      </c>
      <c r="H59" s="17">
        <v>46</v>
      </c>
      <c r="I59" s="17">
        <v>25</v>
      </c>
      <c r="J59" s="17">
        <v>46</v>
      </c>
      <c r="K59" s="17">
        <v>33</v>
      </c>
      <c r="L59" s="17">
        <v>17</v>
      </c>
      <c r="M59" s="17">
        <v>38</v>
      </c>
      <c r="N59" s="17"/>
      <c r="O59" s="102">
        <f t="shared" ref="O59:O71" si="3">AVERAGE(B59:M59)</f>
        <v>35.25</v>
      </c>
    </row>
    <row r="60" spans="1:15" x14ac:dyDescent="0.2">
      <c r="A60" s="66" t="s">
        <v>67</v>
      </c>
      <c r="B60" s="17">
        <v>0</v>
      </c>
      <c r="C60" s="17">
        <v>0</v>
      </c>
      <c r="D60" s="17">
        <v>0</v>
      </c>
      <c r="E60" s="17">
        <v>0</v>
      </c>
      <c r="F60" s="65">
        <v>0</v>
      </c>
      <c r="G60" s="17">
        <v>0</v>
      </c>
      <c r="H60" s="17">
        <v>0</v>
      </c>
      <c r="I60" s="65">
        <v>0</v>
      </c>
      <c r="J60" s="17">
        <v>0</v>
      </c>
      <c r="K60" s="17">
        <v>0</v>
      </c>
      <c r="L60" s="17">
        <v>0</v>
      </c>
      <c r="M60" s="17">
        <v>0</v>
      </c>
      <c r="N60" s="17"/>
      <c r="O60" s="102">
        <f t="shared" si="3"/>
        <v>0</v>
      </c>
    </row>
    <row r="61" spans="1:15" x14ac:dyDescent="0.2">
      <c r="A61" s="66" t="s">
        <v>68</v>
      </c>
      <c r="B61" s="17">
        <v>24</v>
      </c>
      <c r="C61" s="17">
        <v>18</v>
      </c>
      <c r="D61" s="17">
        <v>19</v>
      </c>
      <c r="E61" s="17">
        <v>23</v>
      </c>
      <c r="F61" s="65">
        <v>13</v>
      </c>
      <c r="G61" s="17">
        <v>26</v>
      </c>
      <c r="H61" s="17">
        <v>13</v>
      </c>
      <c r="I61" s="17">
        <v>12</v>
      </c>
      <c r="J61" s="17">
        <v>24</v>
      </c>
      <c r="K61" s="17">
        <v>16</v>
      </c>
      <c r="L61" s="17">
        <v>14</v>
      </c>
      <c r="M61" s="17">
        <v>27</v>
      </c>
      <c r="N61" s="17"/>
      <c r="O61" s="102">
        <f t="shared" si="3"/>
        <v>19.083333333333332</v>
      </c>
    </row>
    <row r="62" spans="1:15" x14ac:dyDescent="0.2">
      <c r="A62" s="66" t="s">
        <v>69</v>
      </c>
      <c r="B62" s="17">
        <v>0</v>
      </c>
      <c r="C62" s="17">
        <v>1</v>
      </c>
      <c r="D62" s="17">
        <v>0</v>
      </c>
      <c r="E62" s="17">
        <v>0</v>
      </c>
      <c r="F62" s="65">
        <v>1</v>
      </c>
      <c r="G62" s="17">
        <v>1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/>
      <c r="O62" s="102">
        <f t="shared" si="3"/>
        <v>0.25</v>
      </c>
    </row>
    <row r="63" spans="1:15" x14ac:dyDescent="0.2">
      <c r="A63" s="75" t="s">
        <v>131</v>
      </c>
      <c r="B63" s="65">
        <v>2</v>
      </c>
      <c r="C63" s="17">
        <v>2</v>
      </c>
      <c r="D63" s="17">
        <v>4</v>
      </c>
      <c r="E63" s="17">
        <v>2</v>
      </c>
      <c r="F63" s="65">
        <v>3</v>
      </c>
      <c r="G63" s="17">
        <v>3</v>
      </c>
      <c r="H63" s="17">
        <v>6</v>
      </c>
      <c r="I63" s="17">
        <v>1</v>
      </c>
      <c r="J63" s="17">
        <v>5</v>
      </c>
      <c r="K63" s="65">
        <v>2</v>
      </c>
      <c r="L63" s="17">
        <v>1</v>
      </c>
      <c r="M63" s="17">
        <v>1</v>
      </c>
      <c r="N63" s="17"/>
      <c r="O63" s="102">
        <f t="shared" si="3"/>
        <v>2.6666666666666665</v>
      </c>
    </row>
    <row r="64" spans="1:15" x14ac:dyDescent="0.2">
      <c r="A64" s="66" t="s">
        <v>71</v>
      </c>
      <c r="B64" s="17">
        <v>6</v>
      </c>
      <c r="C64" s="17">
        <v>5</v>
      </c>
      <c r="D64" s="17">
        <v>4</v>
      </c>
      <c r="E64" s="17">
        <v>6</v>
      </c>
      <c r="F64" s="65">
        <v>3</v>
      </c>
      <c r="G64" s="65">
        <v>0</v>
      </c>
      <c r="H64" s="17">
        <v>0</v>
      </c>
      <c r="I64" s="17">
        <v>1</v>
      </c>
      <c r="J64" s="17">
        <v>9</v>
      </c>
      <c r="K64" s="17">
        <v>16</v>
      </c>
      <c r="L64" s="17">
        <v>18</v>
      </c>
      <c r="M64" s="17">
        <v>23</v>
      </c>
      <c r="N64" s="17"/>
      <c r="O64" s="102">
        <f t="shared" si="3"/>
        <v>7.583333333333333</v>
      </c>
    </row>
    <row r="65" spans="1:15" x14ac:dyDescent="0.2">
      <c r="A65" s="66" t="s">
        <v>72</v>
      </c>
      <c r="B65" s="17">
        <v>55</v>
      </c>
      <c r="C65" s="17">
        <v>63</v>
      </c>
      <c r="D65" s="17">
        <v>58</v>
      </c>
      <c r="E65" s="17">
        <v>85</v>
      </c>
      <c r="F65" s="65">
        <v>47</v>
      </c>
      <c r="G65" s="65">
        <v>29</v>
      </c>
      <c r="H65" s="17">
        <v>86</v>
      </c>
      <c r="I65" s="17">
        <v>46</v>
      </c>
      <c r="J65" s="17">
        <v>77</v>
      </c>
      <c r="K65" s="17">
        <v>78</v>
      </c>
      <c r="L65" s="17">
        <v>47</v>
      </c>
      <c r="M65" s="17">
        <v>75</v>
      </c>
      <c r="N65" s="17"/>
      <c r="O65" s="102">
        <f t="shared" si="3"/>
        <v>62.166666666666664</v>
      </c>
    </row>
    <row r="66" spans="1:15" x14ac:dyDescent="0.2">
      <c r="A66" s="66" t="s">
        <v>73</v>
      </c>
      <c r="B66" s="17">
        <v>26</v>
      </c>
      <c r="C66" s="17">
        <v>25</v>
      </c>
      <c r="D66" s="17">
        <v>12</v>
      </c>
      <c r="E66" s="17">
        <v>24</v>
      </c>
      <c r="F66" s="65">
        <v>16</v>
      </c>
      <c r="G66" s="65">
        <v>14</v>
      </c>
      <c r="H66" s="17">
        <v>19</v>
      </c>
      <c r="I66" s="17">
        <v>12</v>
      </c>
      <c r="J66" s="17">
        <v>20</v>
      </c>
      <c r="K66" s="17">
        <v>19</v>
      </c>
      <c r="L66" s="17">
        <v>19</v>
      </c>
      <c r="M66" s="17">
        <v>24</v>
      </c>
      <c r="N66" s="17"/>
      <c r="O66" s="102">
        <f t="shared" si="3"/>
        <v>19.166666666666668</v>
      </c>
    </row>
    <row r="67" spans="1:15" x14ac:dyDescent="0.2">
      <c r="A67" s="66" t="s">
        <v>74</v>
      </c>
      <c r="B67" s="17">
        <v>16</v>
      </c>
      <c r="C67" s="17">
        <v>6</v>
      </c>
      <c r="D67" s="17">
        <v>7</v>
      </c>
      <c r="E67" s="17">
        <v>13</v>
      </c>
      <c r="F67" s="65">
        <v>8</v>
      </c>
      <c r="G67" s="65">
        <v>10</v>
      </c>
      <c r="H67" s="17">
        <v>13</v>
      </c>
      <c r="I67" s="65">
        <v>10</v>
      </c>
      <c r="J67" s="17">
        <v>9</v>
      </c>
      <c r="K67" s="17">
        <v>6</v>
      </c>
      <c r="L67" s="17">
        <v>13</v>
      </c>
      <c r="M67" s="17">
        <v>14</v>
      </c>
      <c r="N67" s="17"/>
      <c r="O67" s="102">
        <f t="shared" si="3"/>
        <v>10.416666666666666</v>
      </c>
    </row>
    <row r="68" spans="1:15" x14ac:dyDescent="0.2">
      <c r="A68" s="66" t="s">
        <v>75</v>
      </c>
      <c r="B68" s="65">
        <v>38</v>
      </c>
      <c r="C68" s="17">
        <v>22</v>
      </c>
      <c r="D68" s="17">
        <v>30</v>
      </c>
      <c r="E68" s="17">
        <v>34</v>
      </c>
      <c r="F68" s="65">
        <v>20</v>
      </c>
      <c r="G68" s="65">
        <v>18</v>
      </c>
      <c r="H68" s="17">
        <v>26</v>
      </c>
      <c r="I68" s="17">
        <v>34</v>
      </c>
      <c r="J68" s="17">
        <v>15</v>
      </c>
      <c r="K68" s="17">
        <v>24</v>
      </c>
      <c r="L68" s="17">
        <v>35</v>
      </c>
      <c r="M68" s="17">
        <v>32</v>
      </c>
      <c r="N68" s="17"/>
      <c r="O68" s="102">
        <f t="shared" si="3"/>
        <v>27.333333333333332</v>
      </c>
    </row>
    <row r="69" spans="1:15" x14ac:dyDescent="0.2">
      <c r="A69" s="75" t="s">
        <v>76</v>
      </c>
      <c r="B69" s="65">
        <v>233</v>
      </c>
      <c r="C69" s="17">
        <v>182</v>
      </c>
      <c r="D69" s="17">
        <v>160</v>
      </c>
      <c r="E69" s="17">
        <v>253</v>
      </c>
      <c r="F69" s="65">
        <v>142</v>
      </c>
      <c r="G69" s="65">
        <v>144</v>
      </c>
      <c r="H69" s="17">
        <v>224</v>
      </c>
      <c r="I69" s="17">
        <v>140</v>
      </c>
      <c r="J69" s="17">
        <v>220</v>
      </c>
      <c r="K69" s="17">
        <v>218</v>
      </c>
      <c r="L69" s="17">
        <v>164</v>
      </c>
      <c r="M69" s="17">
        <v>242</v>
      </c>
      <c r="N69" s="17"/>
      <c r="O69" s="102">
        <f t="shared" si="3"/>
        <v>193.5</v>
      </c>
    </row>
    <row r="70" spans="1:15" x14ac:dyDescent="0.2">
      <c r="A70" s="66" t="s">
        <v>77</v>
      </c>
      <c r="B70" s="17">
        <v>0</v>
      </c>
      <c r="C70" s="17">
        <v>0</v>
      </c>
      <c r="D70" s="17">
        <v>151</v>
      </c>
      <c r="E70" s="17">
        <v>20</v>
      </c>
      <c r="F70" s="65">
        <v>6</v>
      </c>
      <c r="G70" s="65">
        <v>5</v>
      </c>
      <c r="H70" s="17">
        <v>4</v>
      </c>
      <c r="I70" s="17">
        <v>11</v>
      </c>
      <c r="J70" s="17">
        <v>10</v>
      </c>
      <c r="K70" s="17">
        <v>2</v>
      </c>
      <c r="L70" s="17">
        <v>0</v>
      </c>
      <c r="M70" s="17">
        <v>19</v>
      </c>
      <c r="N70" s="17"/>
      <c r="O70" s="102">
        <f t="shared" si="3"/>
        <v>19</v>
      </c>
    </row>
    <row r="71" spans="1:15" ht="13.5" thickBot="1" x14ac:dyDescent="0.25">
      <c r="A71" s="72" t="s">
        <v>78</v>
      </c>
      <c r="B71" s="65">
        <v>228</v>
      </c>
      <c r="C71" s="17">
        <v>182</v>
      </c>
      <c r="D71" s="17">
        <v>9</v>
      </c>
      <c r="E71" s="17">
        <v>233</v>
      </c>
      <c r="F71" s="65">
        <v>136</v>
      </c>
      <c r="G71" s="65">
        <v>139</v>
      </c>
      <c r="H71" s="17">
        <v>220</v>
      </c>
      <c r="I71" s="17">
        <v>129</v>
      </c>
      <c r="J71" s="17">
        <v>210</v>
      </c>
      <c r="K71" s="17">
        <v>216</v>
      </c>
      <c r="L71" s="17">
        <v>164</v>
      </c>
      <c r="M71" s="17">
        <v>223</v>
      </c>
      <c r="N71" s="17"/>
      <c r="O71" s="102">
        <f t="shared" si="3"/>
        <v>174.08333333333334</v>
      </c>
    </row>
    <row r="72" spans="1:15" ht="13.5" thickBot="1" x14ac:dyDescent="0.25">
      <c r="A72" s="76" t="s">
        <v>79</v>
      </c>
      <c r="B72" s="46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50"/>
      <c r="O72" s="103"/>
    </row>
    <row r="73" spans="1:15" x14ac:dyDescent="0.2">
      <c r="A73" s="74" t="s">
        <v>80</v>
      </c>
      <c r="B73" s="17">
        <v>317</v>
      </c>
      <c r="C73" s="17">
        <v>191</v>
      </c>
      <c r="D73" s="17">
        <v>194</v>
      </c>
      <c r="E73" s="17">
        <v>183</v>
      </c>
      <c r="F73" s="17">
        <v>167</v>
      </c>
      <c r="G73" s="17">
        <v>161</v>
      </c>
      <c r="H73" s="17">
        <v>153</v>
      </c>
      <c r="I73" s="17">
        <v>160</v>
      </c>
      <c r="J73" s="17">
        <v>213</v>
      </c>
      <c r="K73" s="17">
        <v>191</v>
      </c>
      <c r="L73" s="65">
        <v>192</v>
      </c>
      <c r="M73" s="17">
        <v>294</v>
      </c>
      <c r="N73" s="17"/>
      <c r="O73" s="102">
        <f t="shared" ref="O73:O94" si="4">AVERAGE(B73:M73)</f>
        <v>201.33333333333334</v>
      </c>
    </row>
    <row r="74" spans="1:15" x14ac:dyDescent="0.2">
      <c r="A74" s="66" t="s">
        <v>81</v>
      </c>
      <c r="B74" s="17">
        <v>294</v>
      </c>
      <c r="C74" s="17">
        <v>187</v>
      </c>
      <c r="D74" s="17">
        <v>189</v>
      </c>
      <c r="E74" s="17">
        <v>172</v>
      </c>
      <c r="F74" s="17">
        <v>150</v>
      </c>
      <c r="G74" s="17">
        <v>153</v>
      </c>
      <c r="H74" s="17">
        <v>144</v>
      </c>
      <c r="I74" s="17">
        <v>148</v>
      </c>
      <c r="J74" s="17">
        <v>210</v>
      </c>
      <c r="K74" s="17">
        <v>189</v>
      </c>
      <c r="L74" s="65">
        <v>190</v>
      </c>
      <c r="M74" s="17">
        <v>293</v>
      </c>
      <c r="N74" s="17"/>
      <c r="O74" s="102">
        <f t="shared" si="4"/>
        <v>193.25</v>
      </c>
    </row>
    <row r="75" spans="1:15" x14ac:dyDescent="0.2">
      <c r="A75" s="66" t="s">
        <v>82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65">
        <v>0</v>
      </c>
      <c r="H75" s="65">
        <v>0</v>
      </c>
      <c r="I75" s="65">
        <v>0</v>
      </c>
      <c r="J75" s="17">
        <v>0</v>
      </c>
      <c r="K75" s="65">
        <v>0</v>
      </c>
      <c r="L75" s="65">
        <v>0</v>
      </c>
      <c r="M75" s="17">
        <v>0</v>
      </c>
      <c r="N75" s="17"/>
      <c r="O75" s="102">
        <f t="shared" si="4"/>
        <v>0</v>
      </c>
    </row>
    <row r="76" spans="1:15" x14ac:dyDescent="0.2">
      <c r="A76" s="66" t="s">
        <v>83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65">
        <v>0</v>
      </c>
      <c r="L76" s="65">
        <v>0</v>
      </c>
      <c r="M76" s="17">
        <v>0</v>
      </c>
      <c r="N76" s="17"/>
      <c r="O76" s="102">
        <f t="shared" si="4"/>
        <v>0</v>
      </c>
    </row>
    <row r="77" spans="1:15" x14ac:dyDescent="0.2">
      <c r="A77" s="66" t="s">
        <v>84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65">
        <v>0</v>
      </c>
      <c r="H77" s="65">
        <v>1</v>
      </c>
      <c r="I77" s="65">
        <v>0</v>
      </c>
      <c r="J77" s="17">
        <v>0</v>
      </c>
      <c r="K77" s="65">
        <v>0</v>
      </c>
      <c r="L77" s="65">
        <v>0</v>
      </c>
      <c r="M77" s="17">
        <v>0</v>
      </c>
      <c r="N77" s="17"/>
      <c r="O77" s="102">
        <f t="shared" si="4"/>
        <v>8.3333333333333329E-2</v>
      </c>
    </row>
    <row r="78" spans="1:15" x14ac:dyDescent="0.2">
      <c r="A78" s="66" t="s">
        <v>85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65">
        <v>0</v>
      </c>
      <c r="H78" s="65">
        <v>0</v>
      </c>
      <c r="I78" s="65">
        <v>0</v>
      </c>
      <c r="J78" s="17">
        <v>0</v>
      </c>
      <c r="K78" s="65">
        <v>0</v>
      </c>
      <c r="L78" s="65">
        <v>0</v>
      </c>
      <c r="M78" s="17">
        <v>0</v>
      </c>
      <c r="N78" s="17"/>
      <c r="O78" s="102">
        <f t="shared" si="4"/>
        <v>0</v>
      </c>
    </row>
    <row r="79" spans="1:15" x14ac:dyDescent="0.2">
      <c r="A79" s="66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65">
        <v>0</v>
      </c>
      <c r="H79" s="65">
        <v>1</v>
      </c>
      <c r="I79" s="65">
        <v>0</v>
      </c>
      <c r="J79" s="17">
        <v>0</v>
      </c>
      <c r="K79" s="65">
        <v>0</v>
      </c>
      <c r="L79" s="65">
        <v>0</v>
      </c>
      <c r="M79" s="17">
        <v>0</v>
      </c>
      <c r="N79" s="17"/>
      <c r="O79" s="102">
        <f t="shared" si="4"/>
        <v>8.3333333333333329E-2</v>
      </c>
    </row>
    <row r="80" spans="1:15" x14ac:dyDescent="0.2">
      <c r="A80" s="66" t="s">
        <v>87</v>
      </c>
      <c r="B80" s="17">
        <v>63</v>
      </c>
      <c r="C80" s="17">
        <v>51</v>
      </c>
      <c r="D80" s="17">
        <v>45</v>
      </c>
      <c r="E80" s="17">
        <v>52</v>
      </c>
      <c r="F80" s="17">
        <v>41</v>
      </c>
      <c r="G80" s="65">
        <v>30</v>
      </c>
      <c r="H80" s="69">
        <v>17</v>
      </c>
      <c r="I80" s="65">
        <v>138</v>
      </c>
      <c r="J80" s="17">
        <v>126</v>
      </c>
      <c r="K80" s="65">
        <v>114</v>
      </c>
      <c r="L80" s="65">
        <v>76</v>
      </c>
      <c r="M80" s="17">
        <v>91</v>
      </c>
      <c r="N80" s="17"/>
      <c r="O80" s="102">
        <f t="shared" si="4"/>
        <v>70.333333333333329</v>
      </c>
    </row>
    <row r="81" spans="1:15" x14ac:dyDescent="0.2">
      <c r="A81" s="66" t="s">
        <v>88</v>
      </c>
      <c r="B81" s="17">
        <v>0</v>
      </c>
      <c r="C81" s="17">
        <v>1</v>
      </c>
      <c r="D81" s="17">
        <v>0</v>
      </c>
      <c r="E81" s="17">
        <v>0</v>
      </c>
      <c r="F81" s="17">
        <v>0</v>
      </c>
      <c r="G81" s="65">
        <v>0</v>
      </c>
      <c r="H81" s="65">
        <v>0</v>
      </c>
      <c r="I81" s="65">
        <v>1</v>
      </c>
      <c r="J81" s="17">
        <v>0</v>
      </c>
      <c r="K81" s="65">
        <v>0</v>
      </c>
      <c r="L81" s="65">
        <v>0</v>
      </c>
      <c r="M81" s="17">
        <v>0</v>
      </c>
      <c r="N81" s="17"/>
      <c r="O81" s="102">
        <f t="shared" si="4"/>
        <v>0.16666666666666666</v>
      </c>
    </row>
    <row r="82" spans="1:15" x14ac:dyDescent="0.2">
      <c r="A82" s="20" t="s">
        <v>89</v>
      </c>
      <c r="B82" s="17">
        <v>31</v>
      </c>
      <c r="C82" s="17">
        <v>25</v>
      </c>
      <c r="D82" s="17">
        <v>22</v>
      </c>
      <c r="E82" s="17">
        <v>21</v>
      </c>
      <c r="F82" s="65">
        <v>24</v>
      </c>
      <c r="G82" s="65">
        <v>17</v>
      </c>
      <c r="H82" s="65">
        <v>17</v>
      </c>
      <c r="I82" s="65">
        <v>28</v>
      </c>
      <c r="J82" s="17">
        <v>29</v>
      </c>
      <c r="K82" s="65">
        <v>26</v>
      </c>
      <c r="L82" s="17">
        <v>28</v>
      </c>
      <c r="M82" s="17">
        <v>26</v>
      </c>
      <c r="N82" s="17"/>
      <c r="O82" s="102">
        <f t="shared" si="4"/>
        <v>24.5</v>
      </c>
    </row>
    <row r="83" spans="1:15" x14ac:dyDescent="0.2">
      <c r="A83" s="66" t="s">
        <v>90</v>
      </c>
      <c r="B83" s="17">
        <v>36</v>
      </c>
      <c r="C83" s="17">
        <v>32</v>
      </c>
      <c r="D83" s="17">
        <v>32</v>
      </c>
      <c r="E83" s="17">
        <v>28</v>
      </c>
      <c r="F83" s="17">
        <v>32</v>
      </c>
      <c r="G83" s="65">
        <v>23</v>
      </c>
      <c r="H83" s="65">
        <v>28</v>
      </c>
      <c r="I83" s="65">
        <v>35</v>
      </c>
      <c r="J83" s="17">
        <v>31</v>
      </c>
      <c r="K83" s="65">
        <v>35</v>
      </c>
      <c r="L83" s="65">
        <v>34</v>
      </c>
      <c r="M83" s="17">
        <v>32</v>
      </c>
      <c r="N83" s="17"/>
      <c r="O83" s="102">
        <f t="shared" si="4"/>
        <v>31.5</v>
      </c>
    </row>
    <row r="84" spans="1:15" x14ac:dyDescent="0.2">
      <c r="A84" s="66" t="s">
        <v>91</v>
      </c>
      <c r="B84" s="17">
        <v>2</v>
      </c>
      <c r="C84" s="17">
        <v>2</v>
      </c>
      <c r="D84" s="17">
        <v>0</v>
      </c>
      <c r="E84" s="17">
        <v>0</v>
      </c>
      <c r="F84" s="17">
        <v>0</v>
      </c>
      <c r="G84" s="65">
        <v>0</v>
      </c>
      <c r="H84" s="65">
        <v>0</v>
      </c>
      <c r="I84" s="65">
        <v>0</v>
      </c>
      <c r="J84" s="17">
        <v>0</v>
      </c>
      <c r="K84" s="65">
        <v>0</v>
      </c>
      <c r="L84" s="65">
        <v>0</v>
      </c>
      <c r="M84" s="17">
        <v>0</v>
      </c>
      <c r="N84" s="17"/>
      <c r="O84" s="102">
        <f t="shared" si="4"/>
        <v>0.33333333333333331</v>
      </c>
    </row>
    <row r="85" spans="1:15" x14ac:dyDescent="0.2">
      <c r="A85" s="66" t="s">
        <v>92</v>
      </c>
      <c r="B85" s="17">
        <v>6</v>
      </c>
      <c r="C85" s="17">
        <v>8</v>
      </c>
      <c r="D85" s="17">
        <v>4</v>
      </c>
      <c r="E85" s="17">
        <v>4</v>
      </c>
      <c r="F85" s="17">
        <v>4</v>
      </c>
      <c r="G85" s="65">
        <v>4</v>
      </c>
      <c r="H85" s="65">
        <v>1</v>
      </c>
      <c r="I85" s="65">
        <v>1</v>
      </c>
      <c r="J85" s="17">
        <v>1</v>
      </c>
      <c r="K85" s="65">
        <v>1</v>
      </c>
      <c r="L85" s="65">
        <v>0</v>
      </c>
      <c r="M85" s="17">
        <v>1</v>
      </c>
      <c r="N85" s="17"/>
      <c r="O85" s="102">
        <f t="shared" si="4"/>
        <v>2.9166666666666665</v>
      </c>
    </row>
    <row r="86" spans="1:15" x14ac:dyDescent="0.2">
      <c r="A86" s="75" t="s">
        <v>132</v>
      </c>
      <c r="B86" s="17">
        <v>13</v>
      </c>
      <c r="C86" s="65">
        <v>16</v>
      </c>
      <c r="D86" s="17">
        <v>13</v>
      </c>
      <c r="E86" s="17">
        <v>13</v>
      </c>
      <c r="F86" s="17">
        <v>15</v>
      </c>
      <c r="G86" s="65">
        <v>20</v>
      </c>
      <c r="H86" s="65">
        <v>19</v>
      </c>
      <c r="I86" s="65">
        <v>17</v>
      </c>
      <c r="J86" s="17">
        <v>21</v>
      </c>
      <c r="K86" s="65">
        <v>28</v>
      </c>
      <c r="L86" s="65">
        <v>24</v>
      </c>
      <c r="M86" s="17">
        <v>27</v>
      </c>
      <c r="N86" s="17"/>
      <c r="O86" s="102">
        <f t="shared" si="4"/>
        <v>18.833333333333332</v>
      </c>
    </row>
    <row r="87" spans="1:15" x14ac:dyDescent="0.2">
      <c r="A87" s="66" t="s">
        <v>94</v>
      </c>
      <c r="B87" s="17">
        <v>5</v>
      </c>
      <c r="C87" s="17">
        <v>2</v>
      </c>
      <c r="D87" s="17">
        <v>1</v>
      </c>
      <c r="E87" s="17">
        <v>0</v>
      </c>
      <c r="F87" s="17">
        <v>0</v>
      </c>
      <c r="G87" s="65">
        <v>2</v>
      </c>
      <c r="H87" s="65">
        <v>0</v>
      </c>
      <c r="I87" s="65">
        <v>0</v>
      </c>
      <c r="J87" s="17">
        <v>2</v>
      </c>
      <c r="K87" s="65">
        <v>4</v>
      </c>
      <c r="L87" s="65">
        <v>3</v>
      </c>
      <c r="M87" s="17">
        <v>7</v>
      </c>
      <c r="N87" s="17"/>
      <c r="O87" s="102">
        <f t="shared" si="4"/>
        <v>2.1666666666666665</v>
      </c>
    </row>
    <row r="88" spans="1:15" x14ac:dyDescent="0.2">
      <c r="A88" s="66" t="s">
        <v>95</v>
      </c>
      <c r="B88" s="17">
        <v>2</v>
      </c>
      <c r="C88" s="17">
        <v>1</v>
      </c>
      <c r="D88" s="17">
        <v>0</v>
      </c>
      <c r="E88" s="17">
        <v>1</v>
      </c>
      <c r="F88" s="17">
        <v>0</v>
      </c>
      <c r="G88" s="65">
        <v>2</v>
      </c>
      <c r="H88" s="65">
        <v>0</v>
      </c>
      <c r="I88" s="65">
        <v>2</v>
      </c>
      <c r="J88" s="17">
        <v>2</v>
      </c>
      <c r="K88" s="65">
        <v>2</v>
      </c>
      <c r="L88" s="65">
        <v>2</v>
      </c>
      <c r="M88" s="17">
        <v>1</v>
      </c>
      <c r="N88" s="17"/>
      <c r="O88" s="102">
        <f t="shared" si="4"/>
        <v>1.25</v>
      </c>
    </row>
    <row r="89" spans="1:15" x14ac:dyDescent="0.2">
      <c r="A89" s="66" t="s">
        <v>96</v>
      </c>
      <c r="B89" s="17">
        <v>5</v>
      </c>
      <c r="C89" s="17">
        <v>4</v>
      </c>
      <c r="D89" s="17">
        <v>1</v>
      </c>
      <c r="E89" s="17">
        <v>2</v>
      </c>
      <c r="F89" s="17">
        <v>0</v>
      </c>
      <c r="G89" s="65">
        <v>2</v>
      </c>
      <c r="H89" s="65">
        <v>0</v>
      </c>
      <c r="I89" s="65">
        <v>1</v>
      </c>
      <c r="J89" s="17">
        <v>8</v>
      </c>
      <c r="K89" s="65">
        <v>2</v>
      </c>
      <c r="L89" s="65">
        <v>2</v>
      </c>
      <c r="M89" s="17">
        <v>1</v>
      </c>
      <c r="N89" s="17"/>
      <c r="O89" s="102">
        <f t="shared" si="4"/>
        <v>2.3333333333333335</v>
      </c>
    </row>
    <row r="90" spans="1:15" x14ac:dyDescent="0.2">
      <c r="A90" s="66" t="s">
        <v>97</v>
      </c>
      <c r="B90" s="17">
        <v>0</v>
      </c>
      <c r="C90" s="17">
        <v>0</v>
      </c>
      <c r="D90" s="17">
        <v>2</v>
      </c>
      <c r="E90" s="17">
        <v>0</v>
      </c>
      <c r="F90" s="17">
        <v>0</v>
      </c>
      <c r="G90" s="65">
        <v>0</v>
      </c>
      <c r="H90" s="65">
        <v>0</v>
      </c>
      <c r="I90" s="65">
        <v>0</v>
      </c>
      <c r="J90" s="17">
        <v>0</v>
      </c>
      <c r="K90" s="65">
        <v>0</v>
      </c>
      <c r="L90" s="65">
        <v>5</v>
      </c>
      <c r="M90" s="17">
        <v>0</v>
      </c>
      <c r="N90" s="17"/>
      <c r="O90" s="102">
        <f t="shared" si="4"/>
        <v>0.58333333333333337</v>
      </c>
    </row>
    <row r="91" spans="1:15" x14ac:dyDescent="0.2">
      <c r="A91" s="66" t="s">
        <v>98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65">
        <v>0</v>
      </c>
      <c r="H91" s="65">
        <v>0</v>
      </c>
      <c r="I91" s="65">
        <v>0</v>
      </c>
      <c r="J91" s="17">
        <v>0</v>
      </c>
      <c r="K91" s="65">
        <v>0</v>
      </c>
      <c r="L91" s="65">
        <v>0</v>
      </c>
      <c r="M91" s="17">
        <v>0</v>
      </c>
      <c r="N91" s="17"/>
      <c r="O91" s="102">
        <f t="shared" si="4"/>
        <v>0</v>
      </c>
    </row>
    <row r="92" spans="1:15" x14ac:dyDescent="0.2">
      <c r="A92" s="20" t="s">
        <v>99</v>
      </c>
      <c r="B92" s="17">
        <v>0</v>
      </c>
      <c r="C92" s="17">
        <v>0</v>
      </c>
      <c r="D92" s="17">
        <v>0</v>
      </c>
      <c r="E92" s="42">
        <v>0</v>
      </c>
      <c r="F92" s="17">
        <v>0</v>
      </c>
      <c r="G92" s="65">
        <v>0</v>
      </c>
      <c r="H92" s="65">
        <v>0</v>
      </c>
      <c r="I92" s="65">
        <v>0</v>
      </c>
      <c r="J92" s="17">
        <v>0</v>
      </c>
      <c r="K92" s="65">
        <v>2</v>
      </c>
      <c r="L92" s="65">
        <v>0</v>
      </c>
      <c r="M92" s="17">
        <v>0</v>
      </c>
      <c r="N92" s="17"/>
      <c r="O92" s="102">
        <f t="shared" si="4"/>
        <v>0.16666666666666666</v>
      </c>
    </row>
    <row r="93" spans="1:15" x14ac:dyDescent="0.2">
      <c r="A93" s="80" t="s">
        <v>100</v>
      </c>
      <c r="B93" s="17">
        <v>1</v>
      </c>
      <c r="C93" s="17">
        <v>0</v>
      </c>
      <c r="D93" s="17">
        <v>0</v>
      </c>
      <c r="E93" s="17">
        <v>0</v>
      </c>
      <c r="F93" s="17">
        <v>0</v>
      </c>
      <c r="G93" s="65">
        <v>1</v>
      </c>
      <c r="H93" s="65">
        <v>0</v>
      </c>
      <c r="I93" s="65">
        <v>2</v>
      </c>
      <c r="J93" s="17">
        <v>0</v>
      </c>
      <c r="K93" s="65">
        <v>0</v>
      </c>
      <c r="L93" s="65">
        <v>0</v>
      </c>
      <c r="M93" s="17">
        <v>0</v>
      </c>
      <c r="N93" s="17"/>
      <c r="O93" s="102">
        <f t="shared" si="4"/>
        <v>0.33333333333333331</v>
      </c>
    </row>
    <row r="94" spans="1:15" x14ac:dyDescent="0.2">
      <c r="A94" s="73" t="s">
        <v>127</v>
      </c>
      <c r="B94" s="58">
        <v>32418.1</v>
      </c>
      <c r="C94" s="58">
        <v>9151.73</v>
      </c>
      <c r="D94" s="91">
        <v>1966.93</v>
      </c>
      <c r="E94" s="92">
        <v>32632.58</v>
      </c>
      <c r="F94" s="92">
        <v>27142.76</v>
      </c>
      <c r="G94" s="91">
        <v>8871.94</v>
      </c>
      <c r="H94" s="94">
        <v>12843.91</v>
      </c>
      <c r="I94" s="81">
        <v>214422.98</v>
      </c>
      <c r="J94" s="81">
        <v>255645.77</v>
      </c>
      <c r="K94" s="58">
        <v>195096.31</v>
      </c>
      <c r="L94" s="58">
        <v>162089.44</v>
      </c>
      <c r="M94" s="58">
        <v>325084.44</v>
      </c>
      <c r="N94" s="58"/>
      <c r="O94" s="102">
        <f t="shared" si="4"/>
        <v>106447.24083333333</v>
      </c>
    </row>
    <row r="95" spans="1:15" ht="13.5" thickBot="1" x14ac:dyDescent="0.25">
      <c r="A95" s="9"/>
      <c r="B95" s="4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55"/>
      <c r="O95" s="53"/>
    </row>
    <row r="96" spans="1:15" ht="13.5" thickBot="1" x14ac:dyDescent="0.25">
      <c r="A96" s="5" t="s">
        <v>102</v>
      </c>
      <c r="B96" s="14" t="s">
        <v>148</v>
      </c>
      <c r="C96" s="14" t="s">
        <v>149</v>
      </c>
      <c r="D96" s="79" t="s">
        <v>150</v>
      </c>
      <c r="E96" s="14" t="s">
        <v>151</v>
      </c>
      <c r="F96" s="14" t="s">
        <v>152</v>
      </c>
      <c r="G96" s="14" t="s">
        <v>153</v>
      </c>
      <c r="H96" s="14" t="s">
        <v>135</v>
      </c>
      <c r="I96" s="14" t="s">
        <v>8</v>
      </c>
      <c r="J96" s="14" t="s">
        <v>136</v>
      </c>
      <c r="K96" s="14" t="s">
        <v>137</v>
      </c>
      <c r="L96" s="14" t="s">
        <v>154</v>
      </c>
      <c r="M96" s="14" t="s">
        <v>104</v>
      </c>
      <c r="N96" s="56" t="s">
        <v>106</v>
      </c>
      <c r="O96" s="28"/>
    </row>
    <row r="97" spans="1:15" x14ac:dyDescent="0.2">
      <c r="A97" s="23" t="s">
        <v>107</v>
      </c>
      <c r="B97" s="17">
        <v>354</v>
      </c>
      <c r="C97" s="17">
        <v>304</v>
      </c>
      <c r="D97" s="17">
        <v>252</v>
      </c>
      <c r="E97" s="65">
        <v>308</v>
      </c>
      <c r="F97" s="17">
        <v>262</v>
      </c>
      <c r="G97" s="17">
        <v>236</v>
      </c>
      <c r="H97" s="65">
        <v>220</v>
      </c>
      <c r="I97" s="65">
        <v>136</v>
      </c>
      <c r="J97" s="65">
        <v>231</v>
      </c>
      <c r="K97" s="17">
        <v>223</v>
      </c>
      <c r="L97" s="17">
        <v>230</v>
      </c>
      <c r="M97" s="17">
        <v>223</v>
      </c>
      <c r="N97" s="17"/>
      <c r="O97" s="17"/>
    </row>
    <row r="98" spans="1:15" x14ac:dyDescent="0.2">
      <c r="A98" s="19" t="s">
        <v>108</v>
      </c>
      <c r="B98" s="17">
        <v>182</v>
      </c>
      <c r="C98" s="17">
        <v>197</v>
      </c>
      <c r="D98" s="17">
        <v>103</v>
      </c>
      <c r="E98" s="17">
        <v>134</v>
      </c>
      <c r="F98" s="17">
        <v>151</v>
      </c>
      <c r="G98" s="17">
        <v>153</v>
      </c>
      <c r="H98" s="65">
        <v>120</v>
      </c>
      <c r="I98" s="65">
        <v>135</v>
      </c>
      <c r="J98" s="65">
        <v>126</v>
      </c>
      <c r="K98" s="17">
        <v>147</v>
      </c>
      <c r="L98" s="17">
        <v>66</v>
      </c>
      <c r="M98" s="17">
        <v>181</v>
      </c>
      <c r="N98" s="17"/>
      <c r="O98" s="17"/>
    </row>
    <row r="99" spans="1:15" x14ac:dyDescent="0.2">
      <c r="A99" s="19" t="s">
        <v>109</v>
      </c>
      <c r="B99" s="17">
        <v>0</v>
      </c>
      <c r="C99" s="17">
        <v>0</v>
      </c>
      <c r="D99" s="17">
        <v>0</v>
      </c>
      <c r="E99" s="65">
        <v>0</v>
      </c>
      <c r="F99" s="17">
        <v>0</v>
      </c>
      <c r="G99" s="17">
        <v>0</v>
      </c>
      <c r="H99" s="65">
        <v>0</v>
      </c>
      <c r="I99" s="65">
        <v>0</v>
      </c>
      <c r="J99" s="65">
        <v>0</v>
      </c>
      <c r="K99" s="17">
        <v>0</v>
      </c>
      <c r="L99" s="17">
        <v>0</v>
      </c>
      <c r="M99" s="17">
        <v>0</v>
      </c>
      <c r="N99" s="17"/>
      <c r="O99" s="17"/>
    </row>
    <row r="100" spans="1:15" x14ac:dyDescent="0.2">
      <c r="A100" s="19" t="s">
        <v>110</v>
      </c>
      <c r="B100" s="17">
        <v>196</v>
      </c>
      <c r="C100" s="17">
        <v>154</v>
      </c>
      <c r="D100" s="17">
        <v>138</v>
      </c>
      <c r="E100" s="17">
        <v>119</v>
      </c>
      <c r="F100" s="17">
        <v>132</v>
      </c>
      <c r="G100" s="17">
        <v>130</v>
      </c>
      <c r="H100" s="65">
        <v>124</v>
      </c>
      <c r="I100" s="65">
        <v>137</v>
      </c>
      <c r="J100" s="65">
        <v>194</v>
      </c>
      <c r="K100" s="17">
        <v>184</v>
      </c>
      <c r="L100" s="17">
        <v>145</v>
      </c>
      <c r="M100" s="17">
        <v>172</v>
      </c>
      <c r="N100" s="17"/>
      <c r="O100" s="17"/>
    </row>
    <row r="101" spans="1:15" x14ac:dyDescent="0.2">
      <c r="A101" s="75" t="s">
        <v>111</v>
      </c>
      <c r="B101" s="17">
        <v>297</v>
      </c>
      <c r="C101" s="17">
        <v>275</v>
      </c>
      <c r="D101" s="17">
        <v>233</v>
      </c>
      <c r="E101" s="17">
        <v>294</v>
      </c>
      <c r="F101" s="17">
        <v>319</v>
      </c>
      <c r="G101" s="17">
        <v>328</v>
      </c>
      <c r="H101" s="65">
        <v>363</v>
      </c>
      <c r="I101" s="65">
        <v>247</v>
      </c>
      <c r="J101" s="17">
        <v>215</v>
      </c>
      <c r="K101" s="17">
        <v>264</v>
      </c>
      <c r="L101" s="17">
        <v>239</v>
      </c>
      <c r="M101" s="17">
        <v>222</v>
      </c>
      <c r="N101" s="17"/>
      <c r="O101" s="17"/>
    </row>
    <row r="102" spans="1:15" x14ac:dyDescent="0.2">
      <c r="A102" s="75" t="s">
        <v>112</v>
      </c>
      <c r="B102" s="96">
        <v>1142</v>
      </c>
      <c r="C102" s="96">
        <v>1203</v>
      </c>
      <c r="D102" s="95">
        <v>1050</v>
      </c>
      <c r="E102" s="95">
        <v>1071</v>
      </c>
      <c r="F102" s="96">
        <v>917</v>
      </c>
      <c r="G102" s="96">
        <v>1066</v>
      </c>
      <c r="H102" s="95">
        <v>874</v>
      </c>
      <c r="I102" s="95">
        <v>997</v>
      </c>
      <c r="J102" s="95">
        <v>1044</v>
      </c>
      <c r="K102" s="96">
        <v>1077</v>
      </c>
      <c r="L102" s="95">
        <v>1007</v>
      </c>
      <c r="M102" s="17">
        <v>1069</v>
      </c>
      <c r="N102" s="17"/>
      <c r="O102" s="17"/>
    </row>
    <row r="103" spans="1:15" x14ac:dyDescent="0.2">
      <c r="A103" s="19" t="s">
        <v>113</v>
      </c>
      <c r="B103" s="96">
        <v>9531</v>
      </c>
      <c r="C103" s="96">
        <v>7288</v>
      </c>
      <c r="D103" s="95">
        <v>7289</v>
      </c>
      <c r="E103" s="96">
        <v>7724</v>
      </c>
      <c r="F103" s="96">
        <v>7882</v>
      </c>
      <c r="G103" s="96">
        <v>7759</v>
      </c>
      <c r="H103" s="96">
        <v>7436</v>
      </c>
      <c r="I103" s="95">
        <v>7694</v>
      </c>
      <c r="J103" s="95">
        <v>7792</v>
      </c>
      <c r="K103" s="96">
        <v>7849</v>
      </c>
      <c r="L103" s="96">
        <v>7738</v>
      </c>
      <c r="M103" s="17">
        <v>7902</v>
      </c>
      <c r="N103" s="17"/>
      <c r="O103" s="17"/>
    </row>
    <row r="104" spans="1:15" x14ac:dyDescent="0.2">
      <c r="B104" s="47"/>
      <c r="N104" s="47"/>
      <c r="O104" s="3"/>
    </row>
    <row r="105" spans="1:15" x14ac:dyDescent="0.2">
      <c r="B105" s="47"/>
      <c r="N105" s="47"/>
      <c r="O105" s="3"/>
    </row>
    <row r="106" spans="1:15" x14ac:dyDescent="0.2">
      <c r="B106" s="47"/>
      <c r="N106" s="47"/>
      <c r="O106" s="3"/>
    </row>
    <row r="107" spans="1:15" x14ac:dyDescent="0.2">
      <c r="B107" s="47"/>
      <c r="N107" s="47"/>
      <c r="O107" s="3"/>
    </row>
    <row r="108" spans="1:15" x14ac:dyDescent="0.2">
      <c r="B108" s="47"/>
      <c r="N108" s="47"/>
      <c r="O108" s="3"/>
    </row>
    <row r="109" spans="1:15" x14ac:dyDescent="0.2">
      <c r="B109" s="47"/>
      <c r="N109" s="47"/>
      <c r="O109" s="3"/>
    </row>
    <row r="110" spans="1:15" x14ac:dyDescent="0.2">
      <c r="B110" s="47"/>
      <c r="N110" s="47"/>
      <c r="O110" s="3"/>
    </row>
    <row r="111" spans="1:15" x14ac:dyDescent="0.2">
      <c r="B111" s="47"/>
      <c r="N111" s="47"/>
      <c r="O111" s="3"/>
    </row>
    <row r="112" spans="1:15" x14ac:dyDescent="0.2">
      <c r="B112" s="47"/>
      <c r="N112" s="47"/>
      <c r="O112" s="3"/>
    </row>
    <row r="113" spans="1:15" x14ac:dyDescent="0.2">
      <c r="A113" s="1"/>
      <c r="B113" s="47"/>
      <c r="N113" s="47"/>
      <c r="O113" s="3"/>
    </row>
    <row r="114" spans="1:15" x14ac:dyDescent="0.2">
      <c r="B114" s="47"/>
      <c r="N114" s="47"/>
    </row>
  </sheetData>
  <protectedRanges>
    <protectedRange password="EC4A" sqref="A69 N70:O70" name="chronic care total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"/>
    <protectedRange password="C550" sqref="N96 O98:O113 O1:O96" name="averages_1" securityDescriptor="O:WDG:WDD:(D;;CC;;;S-1-5-21-1295742510-1855023128-7473742-3555)(D;;CC;;;S-1-5-21-1295742510-1855023128-7473742-3094)(D;;CC;;;S-1-5-21-1295742510-1855023128-7473742-1585)(D;;CC;;;S-1-5-21-1295742510-1855023128-7473742-3915)(D;;CC;;;S-1-5-21-1295742510-1855023128-7473742-2191)(D;;CC;;;S-1-5-21-1295742510-1855023128-7473742-2289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2899)(D;;CC;;;S-1-5-21-1295742510-1855023128-7473742-2900)(D;;CC;;;S-1-5-21-1295742510-1855023128-7473742-3601)(D;;CC;;;S-1-5-21-1295742510-1855023128-7473742-1474)(D;;CC;;;S-1-5-21-1295742510-1855023128-7473742-7454)(D;;CC;;;S-1-5-21-1295742510-1855023128-7473742-2192)(D;;CC;;;S-1-5-21-1295742510-1855023128-7473742-1546)(D;;CC;;;S-1-5-21-1295742510-1855023128-7473742-4041)(A;;CC;;;S-1-5-21-1295742510-1855023128-7473742-7580)(A;;CC;;;S-1-5-21-1295742510-1855023128-7473742-2440)"/>
    <protectedRange password="DBE9" sqref="A28 N12:O15 N38:O38 N29:O29 A7:A8 N7:O8 A12:A15" name="totals_1" securityDescriptor="O:WDG:WDD:(D;;CC;;;S-1-5-21-1295742510-1855023128-7473742-3555)(D;;CC;;;S-1-5-21-1295742510-1855023128-7473742-3094)(D;;CC;;;S-1-5-21-1295742510-1855023128-7473742-1585)(D;;CC;;;S-1-5-21-1295742510-1855023128-7473742-3916)(D;;CC;;;S-1-5-21-1295742510-1855023128-7473742-3915)(D;;CC;;;S-1-5-21-1295742510-1855023128-7473742-2191)(D;;CC;;;S-1-5-21-1295742510-1855023128-7473742-2289)(D;;CC;;;S-1-5-21-1295742510-1855023128-7473742-2291)(D;;CC;;;S-1-5-21-1295742510-1855023128-7473742-2292)(D;;CC;;;S-1-5-21-1295742510-1855023128-7473742-1483)(D;;CC;;;S-1-5-21-1295742510-1855023128-7473742-1678)(D;;CC;;;S-1-5-21-1295742510-1855023128-7473742-1623)(D;;CC;;;S-1-5-21-1295742510-1855023128-7473742-1501)(D;;CC;;;S-1-5-21-1295742510-1855023128-7473742-6428)(D;;CC;;;S-1-5-21-1295742510-1855023128-7473742-4115)(D;;CC;;;S-1-5-21-1295742510-1855023128-7473742-7567)(D;;CC;;;S-1-5-21-1295742510-1855023128-7473742-7580)(D;;CC;;;S-1-5-21-1295742510-1855023128-7473742-2899)(D;;CC;;;S-1-5-21-1295742510-1855023128-7473742-2900)(D;;CC;;;S-1-5-21-1295742510-1855023128-7473742-3601)(D;;CC;;;S-1-5-21-1295742510-1855023128-7473742-1474)(D;;CC;;;S-1-5-21-1295742510-1855023128-7473742-2192)(D;;CC;;;S-1-5-21-1295742510-1855023128-7473742-1546)(D;;CC;;;S-1-5-21-1295742510-1855023128-7473742-4041)"/>
  </protectedRanges>
  <pageMargins left="0.25" right="0.25" top="0.75" bottom="0.75" header="0.3" footer="0.3"/>
  <pageSetup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8DF50282F78458467B901C57518AB" ma:contentTypeVersion="13" ma:contentTypeDescription="Create a new document." ma:contentTypeScope="" ma:versionID="db340df8804d4000891efebdfda52941">
  <xsd:schema xmlns:xsd="http://www.w3.org/2001/XMLSchema" xmlns:xs="http://www.w3.org/2001/XMLSchema" xmlns:p="http://schemas.microsoft.com/office/2006/metadata/properties" xmlns:ns3="fc3fbc3a-5761-4b2a-86c1-f1dd15def242" xmlns:ns4="6cd03af4-7a0c-4ee4-a10e-947dbc03758a" targetNamespace="http://schemas.microsoft.com/office/2006/metadata/properties" ma:root="true" ma:fieldsID="39c7063eb16bfea1709c5b50088b7ffb" ns3:_="" ns4:_="">
    <xsd:import namespace="fc3fbc3a-5761-4b2a-86c1-f1dd15def242"/>
    <xsd:import namespace="6cd03af4-7a0c-4ee4-a10e-947dbc03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fbc3a-5761-4b2a-86c1-f1dd15def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03af4-7a0c-4ee4-a10e-947dbc037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3fbc3a-5761-4b2a-86c1-f1dd15def242" xsi:nil="true"/>
  </documentManagement>
</p:properties>
</file>

<file path=customXml/itemProps1.xml><?xml version="1.0" encoding="utf-8"?>
<ds:datastoreItem xmlns:ds="http://schemas.openxmlformats.org/officeDocument/2006/customXml" ds:itemID="{C8F99505-98AC-4B4A-BD94-CD7902D48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fbc3a-5761-4b2a-86c1-f1dd15def242"/>
    <ds:schemaRef ds:uri="6cd03af4-7a0c-4ee4-a10e-947dbc03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73F8B-90A5-41C0-A1D6-C155277D5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1D8FB-1890-4143-88C4-986E70EA271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fc3fbc3a-5761-4b2a-86c1-f1dd15def242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6cd03af4-7a0c-4ee4-a10e-947dbc03758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</vt:vector>
  </HeadingPairs>
  <TitlesOfParts>
    <vt:vector size="11" baseType="lpstr">
      <vt:lpstr>2013 Site Statistics</vt:lpstr>
      <vt:lpstr>Site Stat 2014</vt:lpstr>
      <vt:lpstr>Site stats 2015</vt:lpstr>
      <vt:lpstr>Stats2016-2017</vt:lpstr>
      <vt:lpstr>Stats 2017-2018</vt:lpstr>
      <vt:lpstr>2018-2019</vt:lpstr>
      <vt:lpstr>2019-2020</vt:lpstr>
      <vt:lpstr>2020-2021</vt:lpstr>
      <vt:lpstr>2024-2025</vt:lpstr>
      <vt:lpstr>2023-2024</vt:lpstr>
      <vt:lpstr>Chart1</vt:lpstr>
    </vt:vector>
  </TitlesOfParts>
  <Manager/>
  <Company>ASG/PHS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joynerlj</dc:creator>
  <cp:keywords/>
  <dc:description/>
  <cp:lastModifiedBy>Scott Otte</cp:lastModifiedBy>
  <cp:revision/>
  <cp:lastPrinted>2025-04-23T14:59:50Z</cp:lastPrinted>
  <dcterms:created xsi:type="dcterms:W3CDTF">2001-01-16T20:05:24Z</dcterms:created>
  <dcterms:modified xsi:type="dcterms:W3CDTF">2025-12-05T21:02:25Z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0x01010033A8DF50282F78458467B901C57518AB</vt:lpwstr>
  </property>
</Properties>
</file>